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18888" windowHeight="744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M166" i="1"/>
  <c r="L166"/>
  <c r="N166" s="1"/>
  <c r="N165"/>
  <c r="M165"/>
  <c r="L165"/>
  <c r="N164"/>
  <c r="M164"/>
  <c r="L164"/>
  <c r="N163"/>
  <c r="N167" s="1"/>
  <c r="M163"/>
  <c r="L163"/>
  <c r="L167" s="1"/>
  <c r="N160"/>
  <c r="M160"/>
  <c r="L160"/>
  <c r="N159"/>
  <c r="M159"/>
  <c r="L159"/>
  <c r="N158"/>
  <c r="M158"/>
  <c r="L158"/>
  <c r="M157"/>
  <c r="L157"/>
  <c r="N157" s="1"/>
  <c r="N156"/>
  <c r="M156"/>
  <c r="L156"/>
  <c r="M155"/>
  <c r="L155"/>
  <c r="N155" s="1"/>
  <c r="M154"/>
  <c r="L154"/>
  <c r="N154" s="1"/>
  <c r="N153"/>
  <c r="M153"/>
  <c r="L153"/>
  <c r="L161" s="1"/>
  <c r="M150"/>
  <c r="L150"/>
  <c r="N150" s="1"/>
  <c r="N149"/>
  <c r="M149"/>
  <c r="L149"/>
  <c r="N148"/>
  <c r="M148"/>
  <c r="L148"/>
  <c r="N147"/>
  <c r="M147"/>
  <c r="L147"/>
  <c r="N146"/>
  <c r="M146"/>
  <c r="L146"/>
  <c r="M145"/>
  <c r="L145"/>
  <c r="N145" s="1"/>
  <c r="N144"/>
  <c r="M144"/>
  <c r="L144"/>
  <c r="M143"/>
  <c r="L143"/>
  <c r="N143" s="1"/>
  <c r="M142"/>
  <c r="L142"/>
  <c r="N142" s="1"/>
  <c r="N141"/>
  <c r="M141"/>
  <c r="L141"/>
  <c r="N140"/>
  <c r="M140"/>
  <c r="L140"/>
  <c r="N139"/>
  <c r="M139"/>
  <c r="L139"/>
  <c r="N138"/>
  <c r="M138"/>
  <c r="L138"/>
  <c r="M137"/>
  <c r="L137"/>
  <c r="L151" s="1"/>
  <c r="N136"/>
  <c r="M136"/>
  <c r="L136"/>
  <c r="M133"/>
  <c r="L133"/>
  <c r="N133" s="1"/>
  <c r="N132"/>
  <c r="M132"/>
  <c r="L132"/>
  <c r="M131"/>
  <c r="L131"/>
  <c r="N131" s="1"/>
  <c r="M130"/>
  <c r="L130"/>
  <c r="N130" s="1"/>
  <c r="M127"/>
  <c r="L127"/>
  <c r="N127" s="1"/>
  <c r="M126"/>
  <c r="L126"/>
  <c r="N126" s="1"/>
  <c r="N125"/>
  <c r="M125"/>
  <c r="L125"/>
  <c r="N124"/>
  <c r="M124"/>
  <c r="L124"/>
  <c r="N123"/>
  <c r="M123"/>
  <c r="L123"/>
  <c r="N122"/>
  <c r="M122"/>
  <c r="L122"/>
  <c r="M121"/>
  <c r="L121"/>
  <c r="N121" s="1"/>
  <c r="N120"/>
  <c r="M120"/>
  <c r="L120"/>
  <c r="M119"/>
  <c r="L119"/>
  <c r="N119" s="1"/>
  <c r="M118"/>
  <c r="L118"/>
  <c r="N118" s="1"/>
  <c r="N117"/>
  <c r="M117"/>
  <c r="L117"/>
  <c r="N116"/>
  <c r="M116"/>
  <c r="L116"/>
  <c r="N115"/>
  <c r="M115"/>
  <c r="L115"/>
  <c r="N114"/>
  <c r="M114"/>
  <c r="L114"/>
  <c r="M113"/>
  <c r="L113"/>
  <c r="N113" s="1"/>
  <c r="N112"/>
  <c r="M112"/>
  <c r="L112"/>
  <c r="M111"/>
  <c r="L111"/>
  <c r="N111" s="1"/>
  <c r="M110"/>
  <c r="L110"/>
  <c r="N110" s="1"/>
  <c r="N109"/>
  <c r="M109"/>
  <c r="L109"/>
  <c r="L128" s="1"/>
  <c r="M106"/>
  <c r="L106"/>
  <c r="N106" s="1"/>
  <c r="N105"/>
  <c r="M105"/>
  <c r="L105"/>
  <c r="N104"/>
  <c r="M104"/>
  <c r="L104"/>
  <c r="N103"/>
  <c r="M103"/>
  <c r="L103"/>
  <c r="N102"/>
  <c r="M102"/>
  <c r="L102"/>
  <c r="M101"/>
  <c r="L101"/>
  <c r="N101" s="1"/>
  <c r="N100"/>
  <c r="M100"/>
  <c r="L100"/>
  <c r="M99"/>
  <c r="L99"/>
  <c r="N99" s="1"/>
  <c r="M98"/>
  <c r="L98"/>
  <c r="N98" s="1"/>
  <c r="N97"/>
  <c r="M97"/>
  <c r="L97"/>
  <c r="N96"/>
  <c r="M96"/>
  <c r="L96"/>
  <c r="N95"/>
  <c r="M95"/>
  <c r="L95"/>
  <c r="N94"/>
  <c r="M94"/>
  <c r="L94"/>
  <c r="M93"/>
  <c r="L93"/>
  <c r="N93" s="1"/>
  <c r="N92"/>
  <c r="M92"/>
  <c r="L92"/>
  <c r="M91"/>
  <c r="L91"/>
  <c r="N91" s="1"/>
  <c r="M90"/>
  <c r="L90"/>
  <c r="N90" s="1"/>
  <c r="N89"/>
  <c r="M89"/>
  <c r="L89"/>
  <c r="N88"/>
  <c r="M88"/>
  <c r="L88"/>
  <c r="N87"/>
  <c r="M87"/>
  <c r="L87"/>
  <c r="N86"/>
  <c r="M86"/>
  <c r="L86"/>
  <c r="M85"/>
  <c r="L85"/>
  <c r="N85" s="1"/>
  <c r="N84"/>
  <c r="M84"/>
  <c r="L84"/>
  <c r="M83"/>
  <c r="L83"/>
  <c r="N83" s="1"/>
  <c r="M82"/>
  <c r="L82"/>
  <c r="N82" s="1"/>
  <c r="N81"/>
  <c r="M81"/>
  <c r="L81"/>
  <c r="M78"/>
  <c r="L78"/>
  <c r="N78" s="1"/>
  <c r="N77"/>
  <c r="M77"/>
  <c r="L77"/>
  <c r="N76"/>
  <c r="M76"/>
  <c r="L76"/>
  <c r="N75"/>
  <c r="M75"/>
  <c r="L75"/>
  <c r="N74"/>
  <c r="M74"/>
  <c r="L74"/>
  <c r="M73"/>
  <c r="L73"/>
  <c r="N73" s="1"/>
  <c r="N72"/>
  <c r="M72"/>
  <c r="L72"/>
  <c r="M71"/>
  <c r="L71"/>
  <c r="N71" s="1"/>
  <c r="M70"/>
  <c r="L70"/>
  <c r="N70" s="1"/>
  <c r="N69"/>
  <c r="M69"/>
  <c r="L69"/>
  <c r="N68"/>
  <c r="M68"/>
  <c r="L68"/>
  <c r="N67"/>
  <c r="M67"/>
  <c r="L67"/>
  <c r="N66"/>
  <c r="M66"/>
  <c r="L66"/>
  <c r="M65"/>
  <c r="L65"/>
  <c r="N65" s="1"/>
  <c r="N64"/>
  <c r="M64"/>
  <c r="L64"/>
  <c r="M63"/>
  <c r="L63"/>
  <c r="N63" s="1"/>
  <c r="M62"/>
  <c r="L62"/>
  <c r="N62" s="1"/>
  <c r="N61"/>
  <c r="M61"/>
  <c r="L61"/>
  <c r="N60"/>
  <c r="M60"/>
  <c r="L60"/>
  <c r="N59"/>
  <c r="M59"/>
  <c r="L59"/>
  <c r="N58"/>
  <c r="M58"/>
  <c r="L58"/>
  <c r="M57"/>
  <c r="L57"/>
  <c r="N57" s="1"/>
  <c r="N56"/>
  <c r="M56"/>
  <c r="L56"/>
  <c r="M55"/>
  <c r="L55"/>
  <c r="N55" s="1"/>
  <c r="M54"/>
  <c r="L54"/>
  <c r="N54" s="1"/>
  <c r="N53"/>
  <c r="M53"/>
  <c r="L53"/>
  <c r="N52"/>
  <c r="M52"/>
  <c r="L52"/>
  <c r="N51"/>
  <c r="M51"/>
  <c r="L51"/>
  <c r="N50"/>
  <c r="M50"/>
  <c r="L50"/>
  <c r="M49"/>
  <c r="L49"/>
  <c r="N49" s="1"/>
  <c r="N48"/>
  <c r="M48"/>
  <c r="L48"/>
  <c r="M47"/>
  <c r="L47"/>
  <c r="N47" s="1"/>
  <c r="M46"/>
  <c r="L46"/>
  <c r="N46" s="1"/>
  <c r="N45"/>
  <c r="M45"/>
  <c r="L45"/>
  <c r="N44"/>
  <c r="M44"/>
  <c r="L44"/>
  <c r="N43"/>
  <c r="M43"/>
  <c r="L43"/>
  <c r="N42"/>
  <c r="M42"/>
  <c r="L42"/>
  <c r="M41"/>
  <c r="L41"/>
  <c r="N41" s="1"/>
  <c r="N40"/>
  <c r="M40"/>
  <c r="L40"/>
  <c r="M39"/>
  <c r="L39"/>
  <c r="N39" s="1"/>
  <c r="M38"/>
  <c r="L38"/>
  <c r="N38" s="1"/>
  <c r="N37"/>
  <c r="M37"/>
  <c r="L37"/>
  <c r="N36"/>
  <c r="M36"/>
  <c r="L36"/>
  <c r="N35"/>
  <c r="M35"/>
  <c r="L35"/>
  <c r="N34"/>
  <c r="M34"/>
  <c r="L34"/>
  <c r="M33"/>
  <c r="L33"/>
  <c r="N33" s="1"/>
  <c r="N32"/>
  <c r="M32"/>
  <c r="L32"/>
  <c r="M31"/>
  <c r="L31"/>
  <c r="N31" s="1"/>
  <c r="M30"/>
  <c r="L30"/>
  <c r="N30" s="1"/>
  <c r="N29"/>
  <c r="M29"/>
  <c r="L29"/>
  <c r="M28"/>
  <c r="L28"/>
  <c r="N28" s="1"/>
  <c r="N27"/>
  <c r="M27"/>
  <c r="L27"/>
  <c r="N26"/>
  <c r="M26"/>
  <c r="L26"/>
  <c r="M25"/>
  <c r="L25"/>
  <c r="N25" s="1"/>
  <c r="N24"/>
  <c r="M24"/>
  <c r="L24"/>
  <c r="M23"/>
  <c r="L23"/>
  <c r="N23" s="1"/>
  <c r="M22"/>
  <c r="L22"/>
  <c r="N22" s="1"/>
  <c r="N21"/>
  <c r="M21"/>
  <c r="L21"/>
  <c r="M20"/>
  <c r="L20"/>
  <c r="N20" s="1"/>
  <c r="N19"/>
  <c r="M19"/>
  <c r="L19"/>
  <c r="N18"/>
  <c r="M18"/>
  <c r="L18"/>
  <c r="M17"/>
  <c r="L17"/>
  <c r="N17" s="1"/>
  <c r="N16"/>
  <c r="M16"/>
  <c r="L16"/>
  <c r="M15"/>
  <c r="L15"/>
  <c r="N15" s="1"/>
  <c r="M14"/>
  <c r="L14"/>
  <c r="N14" s="1"/>
  <c r="N13"/>
  <c r="M13"/>
  <c r="L13"/>
  <c r="M12"/>
  <c r="L12"/>
  <c r="N12" s="1"/>
  <c r="N151" l="1"/>
  <c r="N161"/>
  <c r="N134"/>
  <c r="N79"/>
  <c r="N107"/>
  <c r="N128"/>
  <c r="L134"/>
  <c r="L79"/>
  <c r="L107"/>
  <c r="N137"/>
</calcChain>
</file>

<file path=xl/sharedStrings.xml><?xml version="1.0" encoding="utf-8"?>
<sst xmlns="http://schemas.openxmlformats.org/spreadsheetml/2006/main" count="578" uniqueCount="284">
  <si>
    <t>Załącznik   nr  3</t>
  </si>
  <si>
    <t xml:space="preserve">ZAMAWIAJĄCY: 
Zespół Szkół – Centrum Edukacji Zawodowej i Ustawicznej 
im. Mikołaja Kopernika w Rawie Mazowieckiej 
96-200 Rawa Mazowiecka, ul. Zwolińskiego 46 
</t>
  </si>
  <si>
    <t>OFERENT:</t>
  </si>
  <si>
    <t>FORMULARZ CENOWY</t>
  </si>
  <si>
    <t xml:space="preserve">Nazwa/Producent </t>
  </si>
  <si>
    <t>Sprzęt profesjonalny pochodzący z UE (X=TAK)</t>
  </si>
  <si>
    <t>dł.</t>
  </si>
  <si>
    <t>szer.</t>
  </si>
  <si>
    <t>wys.</t>
  </si>
  <si>
    <t>średnica</t>
  </si>
  <si>
    <t>OPIS</t>
  </si>
  <si>
    <t>Jedn. Miary</t>
  </si>
  <si>
    <t>Liczba sztuk</t>
  </si>
  <si>
    <t>CENA JEDNOSTKOWA NETTO</t>
  </si>
  <si>
    <t>Wartość netto</t>
  </si>
  <si>
    <t>CENA JEDNOSTKOWA BRUTTO</t>
  </si>
  <si>
    <t>WARTOŚĆ BRUTTO</t>
  </si>
  <si>
    <t>CZĘŚĆ 1      ZADANIE 1   PROJEKTU SZKOŁA DLA RYNKU PACY</t>
  </si>
  <si>
    <t xml:space="preserve">GARNEK Z POKRYWKĄ </t>
  </si>
  <si>
    <t>120mm</t>
  </si>
  <si>
    <t>160mm</t>
  </si>
  <si>
    <t>średni 2,5l</t>
  </si>
  <si>
    <t>sztuka</t>
  </si>
  <si>
    <t>140mm</t>
  </si>
  <si>
    <t>200mm</t>
  </si>
  <si>
    <t>średni 4,4l</t>
  </si>
  <si>
    <t>GARNEK Z POKRYWKĄ</t>
  </si>
  <si>
    <t>105mm</t>
  </si>
  <si>
    <t>niski   3,3l</t>
  </si>
  <si>
    <t>240mm</t>
  </si>
  <si>
    <t>średni 7,2l</t>
  </si>
  <si>
    <t xml:space="preserve">RONDEL Z POKRYWKĄ </t>
  </si>
  <si>
    <t>95mm</t>
  </si>
  <si>
    <t>1,9l</t>
  </si>
  <si>
    <t xml:space="preserve">PATELNIA </t>
  </si>
  <si>
    <t>z powłoka teflon</t>
  </si>
  <si>
    <t>280mm</t>
  </si>
  <si>
    <t xml:space="preserve">DESKI DO KROJENIA </t>
  </si>
  <si>
    <t>400mm</t>
  </si>
  <si>
    <t>250mm</t>
  </si>
  <si>
    <t>13mm</t>
  </si>
  <si>
    <t>BIAŁA</t>
  </si>
  <si>
    <t>ZIELONA</t>
  </si>
  <si>
    <t>ŻÓŁTA</t>
  </si>
  <si>
    <t>NIEBIESKA</t>
  </si>
  <si>
    <t>BRĄZOWA</t>
  </si>
  <si>
    <t>CZERWONA</t>
  </si>
  <si>
    <t xml:space="preserve">STOJAK NA DESKI </t>
  </si>
  <si>
    <t>stojak metalowy na 6 desek</t>
  </si>
  <si>
    <t xml:space="preserve">NÓŻ KUCHENNY </t>
  </si>
  <si>
    <t>z kutego pręta stalowego twardość 52-54 HRC</t>
  </si>
  <si>
    <t xml:space="preserve">NÓŻ WĘDLIN </t>
  </si>
  <si>
    <t xml:space="preserve">NÓŻ DO MIĘSA </t>
  </si>
  <si>
    <t xml:space="preserve">NÓŻ DO FILETOWANIA </t>
  </si>
  <si>
    <t xml:space="preserve">NÓŻ DO STEKÓW </t>
  </si>
  <si>
    <t xml:space="preserve">NÓŻ DO JARZYN </t>
  </si>
  <si>
    <t xml:space="preserve">WANNA OKRĄGŁA </t>
  </si>
  <si>
    <t>145mm</t>
  </si>
  <si>
    <t>550mm</t>
  </si>
  <si>
    <t>19l stal polerowana</t>
  </si>
  <si>
    <t xml:space="preserve">TŁUCZEK DO MIĘSA </t>
  </si>
  <si>
    <t>260mm</t>
  </si>
  <si>
    <t>co najmniej 0,45kg 2-stronny aluminiowy</t>
  </si>
  <si>
    <t xml:space="preserve">WYCISKACZ DO ZIEMNIAKÓW </t>
  </si>
  <si>
    <t>30CM</t>
  </si>
  <si>
    <t>Stal nierdzewna</t>
  </si>
  <si>
    <t>WIDELCZYK DO CIAST I OWOCÓW</t>
  </si>
  <si>
    <t>WIDELEC PÓŁMISKOWY MAŁY</t>
  </si>
  <si>
    <t>WIDELEC PÓŁMISKOWY DUŻY</t>
  </si>
  <si>
    <t>WIDELEC DO SAŁATY</t>
  </si>
  <si>
    <t>ŁYŻKA DO SAŁATY</t>
  </si>
  <si>
    <t>ŁYŻKA DO SOSU</t>
  </si>
  <si>
    <t>ŁYŻKA DO ŚMIETANY</t>
  </si>
  <si>
    <t>NÓŻ STOŁOWY</t>
  </si>
  <si>
    <t>WIDELEC STOŁOWY</t>
  </si>
  <si>
    <t xml:space="preserve">ŁYŻKA STOŁOWA </t>
  </si>
  <si>
    <t>NÓŻ OBIADOWY</t>
  </si>
  <si>
    <t xml:space="preserve">WIDELEC OBIADOWY </t>
  </si>
  <si>
    <t>ŁYŻKA OBIADOWA</t>
  </si>
  <si>
    <t>NÓŻ DESEROWY</t>
  </si>
  <si>
    <t>WIDELEC DESEROWY</t>
  </si>
  <si>
    <t>ŁYŻKA DESEROWA</t>
  </si>
  <si>
    <t>NÓŻ DO RYB</t>
  </si>
  <si>
    <t>WIDELEC DO RYB</t>
  </si>
  <si>
    <t>ŁYŻECZKA DO HERBATY</t>
  </si>
  <si>
    <t>ŁYŻECZKA DO KAWY</t>
  </si>
  <si>
    <t>ŁYŻECZKA DO MOKKI</t>
  </si>
  <si>
    <t>ŁYŻECZKA DO LODÓW</t>
  </si>
  <si>
    <t>ŁYŻECZKA DO CUKRU</t>
  </si>
  <si>
    <t>NÓŻ DO MASŁA</t>
  </si>
  <si>
    <t xml:space="preserve">NOŻ DO SERA </t>
  </si>
  <si>
    <t>NOŻ DO PIZZY I STEKÓW</t>
  </si>
  <si>
    <t>NÓŻ DO TORTU</t>
  </si>
  <si>
    <t>ŁOPATKA DO TORTU</t>
  </si>
  <si>
    <t>SZCZYPCE DO CUKRU</t>
  </si>
  <si>
    <t>TERMO-HIGROMETR</t>
  </si>
  <si>
    <t xml:space="preserve">TERMOMETR Z SONDĄ </t>
  </si>
  <si>
    <r>
      <t xml:space="preserve">0 </t>
    </r>
    <r>
      <rPr>
        <sz val="10"/>
        <color indexed="8"/>
        <rFont val="Calibri"/>
        <family val="2"/>
        <charset val="238"/>
      </rPr>
      <t>°C -  300°C</t>
    </r>
  </si>
  <si>
    <t xml:space="preserve">TALERZ DESEROWY </t>
  </si>
  <si>
    <t>19,5cm</t>
  </si>
  <si>
    <t>Restaurant Arcoroc biały</t>
  </si>
  <si>
    <t xml:space="preserve">TALERZ PŁYTKI </t>
  </si>
  <si>
    <t>23,5cm</t>
  </si>
  <si>
    <t>27,0cm</t>
  </si>
  <si>
    <t xml:space="preserve">TALERZ GŁĘBOKI </t>
  </si>
  <si>
    <t>2,9cm</t>
  </si>
  <si>
    <t>21,5cm</t>
  </si>
  <si>
    <t>CZAJNIK ELEKTYCZNY</t>
  </si>
  <si>
    <t>1,7l INOX</t>
  </si>
  <si>
    <t xml:space="preserve">TACA BANKIETOWA Z POKRYWĄ </t>
  </si>
  <si>
    <t>350mm</t>
  </si>
  <si>
    <t>190mm</t>
  </si>
  <si>
    <t xml:space="preserve">TACA OKRĄGŁA Z POKRYWĄ </t>
  </si>
  <si>
    <t>380mm</t>
  </si>
  <si>
    <t>wys pokrywy 12cm</t>
  </si>
  <si>
    <t>SZKLANKA NISKA</t>
  </si>
  <si>
    <t>89mm</t>
  </si>
  <si>
    <t>74-69</t>
  </si>
  <si>
    <r>
      <t xml:space="preserve">0,220l </t>
    </r>
    <r>
      <rPr>
        <sz val="8"/>
        <color indexed="8"/>
        <rFont val="Verdana"/>
        <family val="2"/>
        <charset val="238"/>
      </rPr>
      <t>profesjonalne szkło dla gastr.</t>
    </r>
  </si>
  <si>
    <t>94mm</t>
  </si>
  <si>
    <t>83-78</t>
  </si>
  <si>
    <r>
      <t xml:space="preserve">0,315l </t>
    </r>
    <r>
      <rPr>
        <sz val="8"/>
        <color indexed="8"/>
        <rFont val="Verdana"/>
        <family val="2"/>
        <charset val="238"/>
      </rPr>
      <t>profesjonalne szkło dla gastr.</t>
    </r>
  </si>
  <si>
    <t>SZKLANKA WYSOKA</t>
  </si>
  <si>
    <t>63-59</t>
  </si>
  <si>
    <r>
      <t xml:space="preserve">0,290l </t>
    </r>
    <r>
      <rPr>
        <sz val="8"/>
        <color indexed="8"/>
        <rFont val="Verdana"/>
        <family val="2"/>
        <charset val="238"/>
      </rPr>
      <t>profesjonalne szkło dla gastr.</t>
    </r>
  </si>
  <si>
    <t>166mm</t>
  </si>
  <si>
    <t>60-53</t>
  </si>
  <si>
    <r>
      <t xml:space="preserve">0,300l </t>
    </r>
    <r>
      <rPr>
        <sz val="8"/>
        <color indexed="8"/>
        <rFont val="Verdana"/>
        <family val="2"/>
        <charset val="238"/>
      </rPr>
      <t>profesjonalne szkło dla gastr.</t>
    </r>
  </si>
  <si>
    <t>150mm</t>
  </si>
  <si>
    <t>68-62</t>
  </si>
  <si>
    <r>
      <t xml:space="preserve">0,375l </t>
    </r>
    <r>
      <rPr>
        <sz val="8"/>
        <color indexed="8"/>
        <rFont val="Verdana"/>
        <family val="2"/>
        <charset val="238"/>
      </rPr>
      <t>profesjonalne szkło dla gastr.</t>
    </r>
  </si>
  <si>
    <t>CZĘŚĆ 2     ZADANIE 1  PROJEKTU SZKOŁA DLA RYNKU PACY</t>
  </si>
  <si>
    <t xml:space="preserve">CHOCHELKA DO WAZY </t>
  </si>
  <si>
    <t>330mm</t>
  </si>
  <si>
    <t>80mm</t>
  </si>
  <si>
    <t>0,1l</t>
  </si>
  <si>
    <t xml:space="preserve">WAZA DO ZUPY Z POKRYWKĄ </t>
  </si>
  <si>
    <t>135mm</t>
  </si>
  <si>
    <t>245mm</t>
  </si>
  <si>
    <t>3l stal nierdzewna, ciężka,polerowana</t>
  </si>
  <si>
    <t xml:space="preserve">SOSJERKA STALOWA </t>
  </si>
  <si>
    <t>0,15l  INOX</t>
  </si>
  <si>
    <t xml:space="preserve">SERWETNIK płaski metalowy </t>
  </si>
  <si>
    <t>INOX</t>
  </si>
  <si>
    <t>KOSZYK DO PIECZYWA</t>
  </si>
  <si>
    <t>PP</t>
  </si>
  <si>
    <t xml:space="preserve">POKRYWA DO KOSZYKA </t>
  </si>
  <si>
    <t>z poliwęglanu</t>
  </si>
  <si>
    <t>WAGA</t>
  </si>
  <si>
    <t>elektroniczna kuchenna</t>
  </si>
  <si>
    <t xml:space="preserve">CEDZAK Z PIERSCIENIEM </t>
  </si>
  <si>
    <t>250/140</t>
  </si>
  <si>
    <t xml:space="preserve">INOX </t>
  </si>
  <si>
    <t xml:space="preserve">UBIJAK DO PIANY </t>
  </si>
  <si>
    <t>OTWIERACZ DO KONSERW</t>
  </si>
  <si>
    <t>ŁYŻKA CEDZAKOWA</t>
  </si>
  <si>
    <t>z tworzywa wzmocnionego włóknem szklanym czarne</t>
  </si>
  <si>
    <t>ŁYŻKA PERFOROWANA</t>
  </si>
  <si>
    <t>ŁOPATKA DO PRZEWRACANIA</t>
  </si>
  <si>
    <t>300mm</t>
  </si>
  <si>
    <t>CHOCHLA</t>
  </si>
  <si>
    <t>310mm</t>
  </si>
  <si>
    <t>90mm</t>
  </si>
  <si>
    <t xml:space="preserve">WYCISKACZ DO CYTRUSÓW </t>
  </si>
  <si>
    <t>sitko na owoce średnica 130mm, POJ.0,35l</t>
  </si>
  <si>
    <t>WYBIERAK STALOWY DO CIASTA</t>
  </si>
  <si>
    <t>11 cm</t>
  </si>
  <si>
    <t>15,5 cm</t>
  </si>
  <si>
    <t>SZPATUŁA DO CIAST/PIZZY</t>
  </si>
  <si>
    <t>26 cm</t>
  </si>
  <si>
    <t>6 cm</t>
  </si>
  <si>
    <t>WOREK DO WYCISKANIA KREMU</t>
  </si>
  <si>
    <t>40 cm</t>
  </si>
  <si>
    <t xml:space="preserve">SITKO Z SIATKĄ </t>
  </si>
  <si>
    <t>12cm</t>
  </si>
  <si>
    <t>stal nierdzewna</t>
  </si>
  <si>
    <t xml:space="preserve">SITO DO PRZESIEWANIA </t>
  </si>
  <si>
    <t>20cm</t>
  </si>
  <si>
    <t xml:space="preserve">MISKA STAL POLEROWANA </t>
  </si>
  <si>
    <t>7,5cm</t>
  </si>
  <si>
    <t>220mm</t>
  </si>
  <si>
    <t>1,5l</t>
  </si>
  <si>
    <t>8,5cm</t>
  </si>
  <si>
    <t>2l</t>
  </si>
  <si>
    <t>9cm</t>
  </si>
  <si>
    <t>3,0l</t>
  </si>
  <si>
    <t>DZBANEK MIARKA metal</t>
  </si>
  <si>
    <t>1,0l INOX podziałka wewnątrz</t>
  </si>
  <si>
    <t>DZBANEK MIARKA tworzywo</t>
  </si>
  <si>
    <t>1,0 l przeźroczysty PP</t>
  </si>
  <si>
    <t>PUCHAREK DO LODÓW</t>
  </si>
  <si>
    <t xml:space="preserve">0,125l stal nierdzewna </t>
  </si>
  <si>
    <t>CZĘŚĆ 3    ZADANIE 5  PROJEKTU SZKOŁA DLA RYNKU PACY</t>
  </si>
  <si>
    <t xml:space="preserve">WYCISKARKA DO CYTRUSÓW Z DŹWIGNIĄ </t>
  </si>
  <si>
    <t>225mm</t>
  </si>
  <si>
    <t>185mm</t>
  </si>
  <si>
    <r>
      <t xml:space="preserve">sitko na owoce średnica </t>
    </r>
    <r>
      <rPr>
        <sz val="10"/>
        <color indexed="16"/>
        <rFont val="Verdana"/>
        <family val="2"/>
        <charset val="238"/>
      </rPr>
      <t>120</t>
    </r>
    <r>
      <rPr>
        <sz val="10"/>
        <color indexed="8"/>
        <rFont val="Verdana"/>
        <family val="2"/>
        <charset val="238"/>
      </rPr>
      <t>mm</t>
    </r>
  </si>
  <si>
    <t>DYSPENSER metalowy</t>
  </si>
  <si>
    <t>130mm</t>
  </si>
  <si>
    <t>70mm</t>
  </si>
  <si>
    <t>do cynamonu 0,4l</t>
  </si>
  <si>
    <t>do cukru pudru 0,4l</t>
  </si>
  <si>
    <t>do czekalady 0,4l</t>
  </si>
  <si>
    <t xml:space="preserve">KRUSZARKA ELEKTRYCZNA DO LODU </t>
  </si>
  <si>
    <t>przeznaczone do niewielkich ilosci lodu 0,7kg/30 sekund</t>
  </si>
  <si>
    <t xml:space="preserve">SZKLANICE BARMAŃSKIE </t>
  </si>
  <si>
    <t>poj.0,414l gładka grube szkło</t>
  </si>
  <si>
    <t xml:space="preserve">ŁYŻECZKI MIARKI  </t>
  </si>
  <si>
    <t>komplet 4-elementowy LUX</t>
  </si>
  <si>
    <t xml:space="preserve">MIARKA </t>
  </si>
  <si>
    <t>poj.0,1</t>
  </si>
  <si>
    <t>poj.0,25</t>
  </si>
  <si>
    <t xml:space="preserve">MIESZADEŁKO BARMAŃSKIE  </t>
  </si>
  <si>
    <t>28cm</t>
  </si>
  <si>
    <t xml:space="preserve">SZUFELKA DO LODU Z DZIURKAMI </t>
  </si>
  <si>
    <t>18,5cm</t>
  </si>
  <si>
    <t>5cm</t>
  </si>
  <si>
    <t>polerowana stal nierdzewna ciężka</t>
  </si>
  <si>
    <t>NÓŻ BARMAŃSKI DWUZĘBNY ZĄBKOWANY</t>
  </si>
  <si>
    <t>dł klingi 11cm</t>
  </si>
  <si>
    <t xml:space="preserve">NÓŻ DO OBIERANIA CYTRUSÓW </t>
  </si>
  <si>
    <t>z drewnianą rączką 15,5cm</t>
  </si>
  <si>
    <t xml:space="preserve">SITKO </t>
  </si>
  <si>
    <t xml:space="preserve">7,5cm </t>
  </si>
  <si>
    <t xml:space="preserve"> stożkowe stal nierdzewna</t>
  </si>
  <si>
    <t>KIELISZEK DO KOKTAILU</t>
  </si>
  <si>
    <t>155mm</t>
  </si>
  <si>
    <t>73-68</t>
  </si>
  <si>
    <r>
      <t xml:space="preserve">0,280l </t>
    </r>
    <r>
      <rPr>
        <sz val="8"/>
        <color indexed="8"/>
        <rFont val="Verdana"/>
        <family val="2"/>
        <charset val="238"/>
      </rPr>
      <t>profesjonalne szkło dla gastr.</t>
    </r>
  </si>
  <si>
    <t>KIELISZEK DO MARGARITY</t>
  </si>
  <si>
    <t>169mm</t>
  </si>
  <si>
    <t>115-70</t>
  </si>
  <si>
    <t xml:space="preserve">PÓŁMISEK POD TALERZ </t>
  </si>
  <si>
    <t>360mm</t>
  </si>
  <si>
    <t>okrągły metalowy</t>
  </si>
  <si>
    <t>szuka</t>
  </si>
  <si>
    <t xml:space="preserve">POKRYWA DO W/W TALERZA </t>
  </si>
  <si>
    <t>305mm</t>
  </si>
  <si>
    <t>metalowa</t>
  </si>
  <si>
    <t>BLENDER BARMAŃSKI</t>
  </si>
  <si>
    <t>pojemność dzbanka 1,25l typ HBB 908 (model pomocniczy), do miksowania m.in.. koktaili, mrożonych napojów, sorbetów, drinków</t>
  </si>
  <si>
    <t>CZĘŚĆ 4    ZADANIE 1  PROJEKTU DOBRY ZAWÓD TO SKARB</t>
  </si>
  <si>
    <t>320mm</t>
  </si>
  <si>
    <t>wysoki 20,9l</t>
  </si>
  <si>
    <t xml:space="preserve"> </t>
  </si>
  <si>
    <t>CZĘŚĆ 5    ZADANIE 1  PROJEKTU DOBRY ZAWÓD TO SKARB</t>
  </si>
  <si>
    <t>Clatronic KW 3366</t>
  </si>
  <si>
    <t>INOX fi</t>
  </si>
  <si>
    <t>RĘCZNA OSTRZAŁKA DO NOŻY</t>
  </si>
  <si>
    <t>Steel Pro 470</t>
  </si>
  <si>
    <t>SZKLANKA DO NAPOJÓW GORĄCYCH</t>
  </si>
  <si>
    <t>Arcoroc przezroczysty</t>
  </si>
  <si>
    <t>restauracyjne stal AISI420</t>
  </si>
  <si>
    <t>ŁYŻKA STOŁOWA</t>
  </si>
  <si>
    <t>SALATERKA - miska szkło hartowane</t>
  </si>
  <si>
    <t>0,55l</t>
  </si>
  <si>
    <t>1,6l</t>
  </si>
  <si>
    <t>TALERZ PŁYTKI Arcadia</t>
  </si>
  <si>
    <t>16,5cm</t>
  </si>
  <si>
    <t>MISKA Arcadia</t>
  </si>
  <si>
    <t>14cm</t>
  </si>
  <si>
    <t>CZĘŚĆ 6    ZADANIE 1  PROJEKTU DOBRY ZAWÓD TO SKARB</t>
  </si>
  <si>
    <t>DZBANEK MIARKA</t>
  </si>
  <si>
    <t>CZĘŚĆ 7    ZADANIE 1/5  PROJEKTU SZKOŁA DLA RYNKU PRACY</t>
  </si>
  <si>
    <t xml:space="preserve">WÓZEK KELNERSKI </t>
  </si>
  <si>
    <t>810mm</t>
  </si>
  <si>
    <t>545mm</t>
  </si>
  <si>
    <t>900mm</t>
  </si>
  <si>
    <r>
      <t xml:space="preserve">stal nierdzewna, wyposażony w 3 półki </t>
    </r>
    <r>
      <rPr>
        <b/>
        <sz val="10"/>
        <rFont val="Verdana"/>
        <family val="2"/>
        <charset val="238"/>
      </rPr>
      <t>wózek spawany</t>
    </r>
  </si>
  <si>
    <t xml:space="preserve">POMOCNIK KELNERSKI </t>
  </si>
  <si>
    <t>500mm</t>
  </si>
  <si>
    <t>820mm</t>
  </si>
  <si>
    <t>3 półki kolor wózka ciemny brąz</t>
  </si>
  <si>
    <t>WÓZEK DO ROOM SERVICE</t>
  </si>
  <si>
    <t>1100 mm</t>
  </si>
  <si>
    <t>810-900mm</t>
  </si>
  <si>
    <t>750-800mm</t>
  </si>
  <si>
    <t>stelaż  ze stali nierdzewnej, blat owalny składany kolor blatu ciemny brąz (wymiary dł. i szer. przy złożonym blacie), wyposażony w 4 kółka skrętne z czego 2 z hamulcem</t>
  </si>
  <si>
    <t xml:space="preserve">WÓZEK SERVISOWY DO PODAWANIA NAPOJÓW, POTRAW I TORTÓW </t>
  </si>
  <si>
    <t>860mm</t>
  </si>
  <si>
    <t>530mm</t>
  </si>
  <si>
    <t>blat owalny kolor wózka ciemny brąz, wyposażony w 4 kólka z czego 2 skrętne</t>
  </si>
  <si>
    <t>pola obowiązkowe do wypełnienia</t>
  </si>
  <si>
    <t>+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</si>
</sst>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_-* #,##0.00\ [$zł-415]_-;\-* #,##0.00\ [$zł-415]_-;_-* \-??\ [$zł-415]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14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22"/>
        <bgColor indexed="31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Border="0" applyProtection="0"/>
  </cellStyleXfs>
  <cellXfs count="183">
    <xf numFmtId="0" fontId="0" fillId="0" borderId="0" xfId="0"/>
    <xf numFmtId="0" fontId="2" fillId="0" borderId="0" xfId="2" applyFont="1" applyFill="1" applyBorder="1" applyAlignment="1" applyProtection="1"/>
    <xf numFmtId="0" fontId="2" fillId="2" borderId="0" xfId="2" applyFont="1" applyFill="1" applyBorder="1" applyAlignment="1" applyProtection="1"/>
    <xf numFmtId="0" fontId="2" fillId="2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2" borderId="1" xfId="2" applyFont="1" applyFill="1" applyBorder="1" applyAlignment="1" applyProtection="1">
      <alignment horizontal="right" vertical="top"/>
    </xf>
    <xf numFmtId="0" fontId="3" fillId="0" borderId="2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right" vertical="top"/>
    </xf>
    <xf numFmtId="0" fontId="4" fillId="0" borderId="2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 applyProtection="1">
      <alignment horizontal="center" vertical="center" wrapText="1"/>
    </xf>
    <xf numFmtId="0" fontId="8" fillId="3" borderId="5" xfId="2" applyFont="1" applyFill="1" applyBorder="1" applyAlignment="1" applyProtection="1">
      <alignment vertical="center" wrapText="1"/>
    </xf>
    <xf numFmtId="0" fontId="8" fillId="4" borderId="5" xfId="2" applyFont="1" applyFill="1" applyBorder="1" applyAlignment="1" applyProtection="1">
      <alignment horizontal="center" vertical="center" wrapText="1"/>
    </xf>
    <xf numFmtId="0" fontId="8" fillId="3" borderId="5" xfId="2" applyFont="1" applyFill="1" applyBorder="1" applyAlignment="1" applyProtection="1">
      <alignment horizontal="center" vertical="center" wrapText="1"/>
    </xf>
    <xf numFmtId="0" fontId="8" fillId="3" borderId="9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9" fillId="4" borderId="10" xfId="2" applyFont="1" applyFill="1" applyBorder="1" applyAlignment="1" applyProtection="1">
      <alignment horizontal="center" vertical="center" wrapText="1"/>
    </xf>
    <xf numFmtId="0" fontId="9" fillId="4" borderId="11" xfId="2" applyFont="1" applyFill="1" applyBorder="1" applyAlignment="1" applyProtection="1">
      <alignment horizontal="center" vertical="center" wrapText="1"/>
    </xf>
    <xf numFmtId="0" fontId="9" fillId="3" borderId="11" xfId="2" applyFont="1" applyFill="1" applyBorder="1" applyAlignment="1" applyProtection="1">
      <alignment horizontal="center" vertical="center" wrapText="1"/>
    </xf>
    <xf numFmtId="0" fontId="9" fillId="3" borderId="12" xfId="2" applyFont="1" applyFill="1" applyBorder="1" applyAlignment="1" applyProtection="1">
      <alignment horizontal="center" vertical="center" wrapText="1"/>
    </xf>
    <xf numFmtId="0" fontId="10" fillId="5" borderId="13" xfId="2" applyFont="1" applyFill="1" applyBorder="1" applyAlignment="1" applyProtection="1">
      <alignment vertical="center" wrapText="1"/>
    </xf>
    <xf numFmtId="0" fontId="10" fillId="6" borderId="14" xfId="2" applyFont="1" applyFill="1" applyBorder="1" applyAlignment="1" applyProtection="1">
      <alignment vertical="center" wrapText="1"/>
    </xf>
    <xf numFmtId="0" fontId="11" fillId="5" borderId="14" xfId="2" applyFont="1" applyFill="1" applyBorder="1" applyAlignment="1" applyProtection="1">
      <alignment horizontal="center" vertical="center" wrapText="1"/>
    </xf>
    <xf numFmtId="0" fontId="11" fillId="5" borderId="13" xfId="2" applyFont="1" applyFill="1" applyBorder="1" applyAlignment="1" applyProtection="1">
      <alignment horizontal="center" vertical="center" wrapText="1"/>
    </xf>
    <xf numFmtId="0" fontId="12" fillId="5" borderId="13" xfId="2" applyFont="1" applyFill="1" applyBorder="1" applyAlignment="1" applyProtection="1">
      <alignment horizontal="center" vertical="center" wrapText="1"/>
    </xf>
    <xf numFmtId="0" fontId="12" fillId="5" borderId="15" xfId="2" applyFont="1" applyFill="1" applyBorder="1" applyAlignment="1" applyProtection="1">
      <alignment horizontal="center" vertical="center" wrapText="1"/>
    </xf>
    <xf numFmtId="0" fontId="12" fillId="5" borderId="14" xfId="2" applyFont="1" applyFill="1" applyBorder="1" applyAlignment="1" applyProtection="1">
      <alignment horizontal="center" vertical="center" wrapText="1"/>
      <protection locked="0"/>
    </xf>
    <xf numFmtId="164" fontId="12" fillId="6" borderId="13" xfId="1" applyNumberFormat="1" applyFont="1" applyFill="1" applyBorder="1" applyAlignment="1" applyProtection="1">
      <alignment horizontal="center" vertical="center" wrapText="1"/>
      <protection locked="0"/>
    </xf>
    <xf numFmtId="164" fontId="12" fillId="5" borderId="13" xfId="1" applyNumberFormat="1" applyFont="1" applyFill="1" applyBorder="1" applyAlignment="1" applyProtection="1">
      <alignment horizontal="center" vertical="center" wrapText="1"/>
    </xf>
    <xf numFmtId="164" fontId="12" fillId="5" borderId="13" xfId="1" applyNumberFormat="1" applyFont="1" applyFill="1" applyBorder="1" applyAlignment="1" applyProtection="1">
      <alignment horizontal="right" vertical="center" wrapText="1"/>
    </xf>
    <xf numFmtId="0" fontId="10" fillId="5" borderId="16" xfId="2" applyFont="1" applyFill="1" applyBorder="1" applyAlignment="1" applyProtection="1">
      <alignment vertical="center" wrapText="1"/>
    </xf>
    <xf numFmtId="0" fontId="11" fillId="5" borderId="15" xfId="2" applyFont="1" applyFill="1" applyBorder="1" applyAlignment="1" applyProtection="1">
      <alignment horizontal="center" vertical="center" wrapText="1"/>
    </xf>
    <xf numFmtId="0" fontId="11" fillId="5" borderId="16" xfId="2" applyFont="1" applyFill="1" applyBorder="1" applyAlignment="1" applyProtection="1">
      <alignment horizontal="center" vertical="center" wrapText="1"/>
    </xf>
    <xf numFmtId="0" fontId="12" fillId="5" borderId="17" xfId="2" applyFont="1" applyFill="1" applyBorder="1" applyAlignment="1" applyProtection="1">
      <alignment horizontal="center" vertical="center" wrapText="1"/>
      <protection locked="0"/>
    </xf>
    <xf numFmtId="164" fontId="12" fillId="6" borderId="16" xfId="1" applyNumberFormat="1" applyFont="1" applyFill="1" applyBorder="1" applyAlignment="1" applyProtection="1">
      <alignment horizontal="center" vertical="center" wrapText="1"/>
      <protection locked="0"/>
    </xf>
    <xf numFmtId="164" fontId="12" fillId="5" borderId="16" xfId="1" applyNumberFormat="1" applyFont="1" applyFill="1" applyBorder="1" applyAlignment="1" applyProtection="1">
      <alignment horizontal="center" vertical="center" wrapText="1"/>
    </xf>
    <xf numFmtId="164" fontId="12" fillId="5" borderId="16" xfId="1" applyNumberFormat="1" applyFont="1" applyFill="1" applyBorder="1" applyAlignment="1" applyProtection="1">
      <alignment horizontal="right" vertical="center" wrapText="1"/>
    </xf>
    <xf numFmtId="0" fontId="12" fillId="5" borderId="16" xfId="2" applyFont="1" applyFill="1" applyBorder="1" applyAlignment="1" applyProtection="1">
      <alignment horizontal="center" vertical="center" wrapText="1"/>
    </xf>
    <xf numFmtId="0" fontId="13" fillId="5" borderId="16" xfId="2" applyFont="1" applyFill="1" applyBorder="1" applyAlignment="1" applyProtection="1">
      <alignment horizontal="center" vertical="center" wrapText="1"/>
    </xf>
    <xf numFmtId="0" fontId="13" fillId="5" borderId="16" xfId="2" applyFont="1" applyFill="1" applyBorder="1" applyAlignment="1" applyProtection="1">
      <alignment horizontal="center" vertical="center" wrapText="1"/>
      <protection locked="0"/>
    </xf>
    <xf numFmtId="164" fontId="13" fillId="6" borderId="16" xfId="1" applyNumberFormat="1" applyFont="1" applyFill="1" applyBorder="1" applyAlignment="1" applyProtection="1">
      <alignment horizontal="center" vertical="center" wrapText="1"/>
      <protection locked="0"/>
    </xf>
    <xf numFmtId="164" fontId="13" fillId="5" borderId="16" xfId="1" applyNumberFormat="1" applyFont="1" applyFill="1" applyBorder="1" applyAlignment="1" applyProtection="1">
      <alignment horizontal="center" vertical="center" wrapText="1"/>
    </xf>
    <xf numFmtId="164" fontId="13" fillId="5" borderId="16" xfId="1" applyNumberFormat="1" applyFont="1" applyFill="1" applyBorder="1" applyAlignment="1" applyProtection="1">
      <alignment horizontal="right" vertical="center" wrapText="1"/>
    </xf>
    <xf numFmtId="0" fontId="14" fillId="5" borderId="13" xfId="2" applyFont="1" applyFill="1" applyBorder="1" applyAlignment="1" applyProtection="1">
      <alignment horizontal="center" vertical="center" wrapText="1"/>
    </xf>
    <xf numFmtId="0" fontId="14" fillId="5" borderId="15" xfId="2" applyFont="1" applyFill="1" applyBorder="1" applyAlignment="1" applyProtection="1">
      <alignment horizontal="center" vertical="center" wrapText="1"/>
    </xf>
    <xf numFmtId="0" fontId="14" fillId="5" borderId="16" xfId="2" applyFont="1" applyFill="1" applyBorder="1" applyAlignment="1" applyProtection="1">
      <alignment horizontal="center" vertical="center" wrapText="1"/>
    </xf>
    <xf numFmtId="0" fontId="13" fillId="5" borderId="17" xfId="2" applyFont="1" applyFill="1" applyBorder="1" applyAlignment="1" applyProtection="1">
      <alignment horizontal="center" vertical="center" wrapText="1"/>
      <protection locked="0"/>
    </xf>
    <xf numFmtId="0" fontId="13" fillId="5" borderId="14" xfId="2" applyFont="1" applyFill="1" applyBorder="1" applyAlignment="1" applyProtection="1">
      <alignment horizontal="center" vertical="center" wrapText="1"/>
      <protection locked="0"/>
    </xf>
    <xf numFmtId="164" fontId="13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14" xfId="2" applyFont="1" applyFill="1" applyBorder="1" applyAlignment="1" applyProtection="1">
      <alignment horizontal="center" vertical="center" wrapText="1"/>
    </xf>
    <xf numFmtId="0" fontId="7" fillId="7" borderId="16" xfId="2" applyFont="1" applyFill="1" applyBorder="1" applyAlignment="1" applyProtection="1">
      <alignment vertical="center" wrapText="1"/>
    </xf>
    <xf numFmtId="0" fontId="7" fillId="6" borderId="14" xfId="2" applyFont="1" applyFill="1" applyBorder="1" applyAlignment="1" applyProtection="1">
      <alignment vertical="center" wrapText="1"/>
    </xf>
    <xf numFmtId="0" fontId="11" fillId="7" borderId="14" xfId="2" applyFont="1" applyFill="1" applyBorder="1" applyAlignment="1" applyProtection="1">
      <alignment horizontal="center" vertical="center" wrapText="1"/>
    </xf>
    <xf numFmtId="0" fontId="11" fillId="7" borderId="13" xfId="2" applyFont="1" applyFill="1" applyBorder="1" applyAlignment="1" applyProtection="1">
      <alignment horizontal="center" vertical="center" wrapText="1"/>
    </xf>
    <xf numFmtId="0" fontId="12" fillId="7" borderId="14" xfId="2" applyFont="1" applyFill="1" applyBorder="1" applyAlignment="1" applyProtection="1">
      <alignment horizontal="center" vertical="center" wrapText="1"/>
      <protection locked="0"/>
    </xf>
    <xf numFmtId="164" fontId="12" fillId="6" borderId="14" xfId="1" applyNumberFormat="1" applyFont="1" applyFill="1" applyBorder="1" applyAlignment="1" applyProtection="1">
      <alignment horizontal="center" vertical="center" wrapText="1"/>
      <protection locked="0"/>
    </xf>
    <xf numFmtId="164" fontId="12" fillId="7" borderId="16" xfId="1" applyNumberFormat="1" applyFont="1" applyFill="1" applyBorder="1" applyAlignment="1" applyProtection="1">
      <alignment horizontal="center" vertical="center" wrapText="1"/>
    </xf>
    <xf numFmtId="164" fontId="12" fillId="7" borderId="16" xfId="1" applyNumberFormat="1" applyFont="1" applyFill="1" applyBorder="1" applyAlignment="1" applyProtection="1">
      <alignment horizontal="right" vertical="center" wrapText="1"/>
    </xf>
    <xf numFmtId="0" fontId="10" fillId="5" borderId="16" xfId="2" applyFont="1" applyFill="1" applyBorder="1" applyAlignment="1" applyProtection="1">
      <alignment vertical="center"/>
    </xf>
    <xf numFmtId="0" fontId="10" fillId="6" borderId="16" xfId="2" applyFont="1" applyFill="1" applyBorder="1" applyAlignment="1" applyProtection="1">
      <alignment vertical="center"/>
    </xf>
    <xf numFmtId="0" fontId="14" fillId="5" borderId="16" xfId="2" applyFont="1" applyFill="1" applyBorder="1" applyAlignment="1" applyProtection="1">
      <alignment horizontal="center" vertical="center"/>
    </xf>
    <xf numFmtId="164" fontId="12" fillId="6" borderId="17" xfId="1" applyNumberFormat="1" applyFont="1" applyFill="1" applyBorder="1" applyAlignment="1" applyProtection="1">
      <alignment horizontal="center" vertical="center" wrapText="1"/>
      <protection locked="0"/>
    </xf>
    <xf numFmtId="164" fontId="12" fillId="6" borderId="18" xfId="1" applyNumberFormat="1" applyFont="1" applyFill="1" applyBorder="1" applyAlignment="1" applyProtection="1">
      <alignment horizontal="center" vertical="center" wrapText="1"/>
      <protection locked="0"/>
    </xf>
    <xf numFmtId="164" fontId="12" fillId="5" borderId="19" xfId="1" applyNumberFormat="1" applyFont="1" applyFill="1" applyBorder="1" applyAlignment="1" applyProtection="1">
      <alignment horizontal="center" vertical="center" wrapText="1"/>
    </xf>
    <xf numFmtId="164" fontId="12" fillId="5" borderId="19" xfId="1" applyNumberFormat="1" applyFont="1" applyFill="1" applyBorder="1" applyAlignment="1" applyProtection="1">
      <alignment horizontal="right" vertical="center" wrapText="1"/>
    </xf>
    <xf numFmtId="0" fontId="13" fillId="5" borderId="3" xfId="2" applyFont="1" applyFill="1" applyBorder="1" applyAlignment="1" applyProtection="1">
      <alignment horizontal="center" vertical="center" wrapText="1"/>
    </xf>
    <xf numFmtId="0" fontId="10" fillId="6" borderId="14" xfId="2" applyFont="1" applyFill="1" applyBorder="1" applyAlignment="1" applyProtection="1">
      <alignment vertical="center"/>
    </xf>
    <xf numFmtId="0" fontId="14" fillId="5" borderId="14" xfId="2" applyFont="1" applyFill="1" applyBorder="1" applyAlignment="1" applyProtection="1">
      <alignment horizontal="center" vertical="center"/>
    </xf>
    <xf numFmtId="0" fontId="14" fillId="5" borderId="13" xfId="2" applyFont="1" applyFill="1" applyBorder="1" applyAlignment="1" applyProtection="1">
      <alignment horizontal="center" vertical="center"/>
    </xf>
    <xf numFmtId="0" fontId="12" fillId="5" borderId="15" xfId="2" applyFont="1" applyFill="1" applyBorder="1" applyAlignment="1" applyProtection="1">
      <alignment horizontal="center" vertical="center" wrapText="1"/>
      <protection locked="0"/>
    </xf>
    <xf numFmtId="0" fontId="10" fillId="6" borderId="16" xfId="2" applyFont="1" applyFill="1" applyBorder="1" applyAlignment="1" applyProtection="1">
      <alignment vertical="center" wrapText="1"/>
    </xf>
    <xf numFmtId="0" fontId="12" fillId="5" borderId="3" xfId="2" applyFont="1" applyFill="1" applyBorder="1" applyAlignment="1" applyProtection="1">
      <alignment horizontal="center" vertical="center" wrapText="1"/>
    </xf>
    <xf numFmtId="0" fontId="6" fillId="8" borderId="0" xfId="2" applyFont="1" applyFill="1" applyBorder="1" applyAlignment="1" applyProtection="1">
      <alignment horizontal="center" vertical="center"/>
    </xf>
    <xf numFmtId="0" fontId="11" fillId="9" borderId="16" xfId="2" applyFont="1" applyFill="1" applyBorder="1" applyAlignment="1" applyProtection="1">
      <alignment vertical="center" wrapText="1"/>
    </xf>
    <xf numFmtId="0" fontId="11" fillId="9" borderId="14" xfId="2" applyFont="1" applyFill="1" applyBorder="1" applyAlignment="1" applyProtection="1">
      <alignment vertical="center" wrapText="1"/>
    </xf>
    <xf numFmtId="0" fontId="11" fillId="9" borderId="14" xfId="2" applyFont="1" applyFill="1" applyBorder="1" applyAlignment="1" applyProtection="1">
      <alignment horizontal="center" vertical="center" wrapText="1"/>
    </xf>
    <xf numFmtId="0" fontId="11" fillId="9" borderId="13" xfId="2" applyFont="1" applyFill="1" applyBorder="1" applyAlignment="1" applyProtection="1">
      <alignment horizontal="center" vertical="center" wrapText="1"/>
    </xf>
    <xf numFmtId="0" fontId="12" fillId="9" borderId="14" xfId="2" applyFont="1" applyFill="1" applyBorder="1" applyAlignment="1" applyProtection="1">
      <alignment horizontal="center" vertical="center" wrapText="1"/>
      <protection locked="0"/>
    </xf>
    <xf numFmtId="164" fontId="12" fillId="9" borderId="15" xfId="1" applyNumberFormat="1" applyFont="1" applyFill="1" applyBorder="1" applyAlignment="1" applyProtection="1">
      <alignment horizontal="center" vertical="center" wrapText="1"/>
      <protection locked="0"/>
    </xf>
    <xf numFmtId="164" fontId="6" fillId="9" borderId="2" xfId="1" applyNumberFormat="1" applyFont="1" applyFill="1" applyBorder="1" applyAlignment="1" applyProtection="1">
      <alignment horizontal="center" vertical="center" wrapText="1"/>
    </xf>
    <xf numFmtId="164" fontId="12" fillId="9" borderId="20" xfId="1" applyNumberFormat="1" applyFont="1" applyFill="1" applyBorder="1" applyAlignment="1" applyProtection="1">
      <alignment horizontal="right" vertical="center" wrapText="1"/>
    </xf>
    <xf numFmtId="164" fontId="6" fillId="10" borderId="21" xfId="1" applyNumberFormat="1" applyFont="1" applyFill="1" applyBorder="1" applyAlignment="1" applyProtection="1">
      <alignment horizontal="right" vertical="center" wrapText="1"/>
    </xf>
    <xf numFmtId="0" fontId="2" fillId="8" borderId="0" xfId="2" applyFont="1" applyFill="1" applyBorder="1" applyAlignment="1" applyProtection="1">
      <alignment vertical="center"/>
    </xf>
    <xf numFmtId="164" fontId="17" fillId="8" borderId="0" xfId="1" applyNumberFormat="1" applyFont="1" applyFill="1" applyBorder="1" applyAlignment="1" applyProtection="1">
      <alignment horizontal="right" vertical="center" wrapText="1"/>
    </xf>
    <xf numFmtId="0" fontId="0" fillId="8" borderId="0" xfId="0" applyFill="1" applyAlignment="1">
      <alignment vertical="center"/>
    </xf>
    <xf numFmtId="0" fontId="9" fillId="4" borderId="22" xfId="2" applyFont="1" applyFill="1" applyBorder="1" applyAlignment="1" applyProtection="1">
      <alignment horizontal="center" vertical="center" wrapText="1"/>
    </xf>
    <xf numFmtId="0" fontId="9" fillId="4" borderId="15" xfId="2" applyFont="1" applyFill="1" applyBorder="1" applyAlignment="1" applyProtection="1">
      <alignment horizontal="center" vertical="center" wrapText="1"/>
    </xf>
    <xf numFmtId="0" fontId="9" fillId="3" borderId="15" xfId="2" applyFont="1" applyFill="1" applyBorder="1" applyAlignment="1" applyProtection="1">
      <alignment horizontal="center" vertical="center" wrapText="1"/>
    </xf>
    <xf numFmtId="0" fontId="9" fillId="3" borderId="14" xfId="2" applyFont="1" applyFill="1" applyBorder="1" applyAlignment="1" applyProtection="1">
      <alignment horizontal="center" vertical="center" wrapText="1"/>
    </xf>
    <xf numFmtId="0" fontId="2" fillId="8" borderId="0" xfId="2" applyFont="1" applyFill="1" applyBorder="1" applyAlignment="1" applyProtection="1"/>
    <xf numFmtId="0" fontId="18" fillId="8" borderId="0" xfId="2" applyFont="1" applyFill="1" applyBorder="1" applyAlignment="1" applyProtection="1"/>
    <xf numFmtId="0" fontId="0" fillId="8" borderId="0" xfId="0" applyFill="1"/>
    <xf numFmtId="0" fontId="18" fillId="0" borderId="0" xfId="2" applyFont="1" applyFill="1" applyBorder="1" applyAlignment="1" applyProtection="1"/>
    <xf numFmtId="0" fontId="7" fillId="5" borderId="16" xfId="2" applyFont="1" applyFill="1" applyBorder="1" applyAlignment="1" applyProtection="1">
      <alignment vertical="center" wrapText="1"/>
    </xf>
    <xf numFmtId="0" fontId="7" fillId="6" borderId="16" xfId="2" applyFont="1" applyFill="1" applyBorder="1" applyAlignment="1" applyProtection="1">
      <alignment vertical="center" wrapText="1"/>
    </xf>
    <xf numFmtId="0" fontId="12" fillId="5" borderId="16" xfId="2" applyFont="1" applyFill="1" applyBorder="1" applyAlignment="1" applyProtection="1">
      <alignment horizontal="center" vertical="center" wrapText="1"/>
      <protection locked="0"/>
    </xf>
    <xf numFmtId="164" fontId="12" fillId="5" borderId="17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17" xfId="1" applyNumberFormat="1" applyFont="1" applyFill="1" applyBorder="1" applyAlignment="1" applyProtection="1">
      <alignment horizontal="center" vertical="center" wrapText="1"/>
      <protection locked="0"/>
    </xf>
    <xf numFmtId="164" fontId="12" fillId="5" borderId="3" xfId="1" applyNumberFormat="1" applyFont="1" applyFill="1" applyBorder="1" applyAlignment="1" applyProtection="1">
      <alignment horizontal="right" vertical="center" wrapText="1"/>
    </xf>
    <xf numFmtId="0" fontId="19" fillId="0" borderId="0" xfId="2" applyFont="1" applyFill="1" applyBorder="1" applyAlignment="1" applyProtection="1"/>
    <xf numFmtId="164" fontId="13" fillId="5" borderId="3" xfId="1" applyNumberFormat="1" applyFont="1" applyFill="1" applyBorder="1" applyAlignment="1" applyProtection="1">
      <alignment horizontal="right" vertical="center" wrapText="1"/>
    </xf>
    <xf numFmtId="0" fontId="12" fillId="0" borderId="0" xfId="2" applyFont="1" applyFill="1" applyBorder="1" applyAlignment="1" applyProtection="1"/>
    <xf numFmtId="0" fontId="10" fillId="5" borderId="16" xfId="2" applyFont="1" applyFill="1" applyBorder="1" applyAlignment="1" applyProtection="1">
      <alignment wrapText="1"/>
    </xf>
    <xf numFmtId="0" fontId="10" fillId="6" borderId="16" xfId="2" applyFont="1" applyFill="1" applyBorder="1" applyAlignment="1" applyProtection="1">
      <alignment wrapText="1"/>
    </xf>
    <xf numFmtId="0" fontId="14" fillId="5" borderId="16" xfId="2" applyFont="1" applyFill="1" applyBorder="1" applyAlignment="1" applyProtection="1">
      <alignment horizontal="center"/>
    </xf>
    <xf numFmtId="0" fontId="13" fillId="5" borderId="16" xfId="2" applyFont="1" applyFill="1" applyBorder="1" applyAlignment="1" applyProtection="1">
      <alignment horizontal="center"/>
    </xf>
    <xf numFmtId="0" fontId="10" fillId="6" borderId="16" xfId="2" applyFont="1" applyFill="1" applyBorder="1" applyAlignment="1" applyProtection="1"/>
    <xf numFmtId="0" fontId="7" fillId="6" borderId="17" xfId="2" applyFont="1" applyFill="1" applyBorder="1" applyAlignment="1" applyProtection="1">
      <alignment vertical="center" wrapText="1"/>
    </xf>
    <xf numFmtId="0" fontId="7" fillId="5" borderId="17" xfId="2" applyFont="1" applyFill="1" applyBorder="1" applyAlignment="1" applyProtection="1">
      <alignment horizontal="center" vertical="center" wrapText="1"/>
    </xf>
    <xf numFmtId="0" fontId="7" fillId="5" borderId="16" xfId="2" applyFont="1" applyFill="1" applyBorder="1" applyAlignment="1" applyProtection="1">
      <alignment horizontal="center" vertical="center" wrapText="1"/>
    </xf>
    <xf numFmtId="0" fontId="11" fillId="5" borderId="17" xfId="2" applyFont="1" applyFill="1" applyBorder="1" applyAlignment="1" applyProtection="1">
      <alignment horizontal="center" vertical="center" wrapText="1"/>
    </xf>
    <xf numFmtId="0" fontId="12" fillId="9" borderId="17" xfId="2" applyFont="1" applyFill="1" applyBorder="1" applyAlignment="1" applyProtection="1">
      <alignment horizontal="center" vertical="center" wrapText="1"/>
      <protection locked="0"/>
    </xf>
    <xf numFmtId="164" fontId="12" fillId="9" borderId="20" xfId="1" applyNumberFormat="1" applyFont="1" applyFill="1" applyBorder="1" applyAlignment="1" applyProtection="1">
      <alignment horizontal="center" vertical="center" wrapText="1"/>
      <protection locked="0"/>
    </xf>
    <xf numFmtId="164" fontId="6" fillId="10" borderId="23" xfId="1" applyNumberFormat="1" applyFont="1" applyFill="1" applyBorder="1" applyAlignment="1" applyProtection="1">
      <alignment horizontal="right" vertical="center" wrapText="1"/>
    </xf>
    <xf numFmtId="0" fontId="17" fillId="0" borderId="0" xfId="2" applyFont="1" applyFill="1" applyBorder="1" applyAlignment="1" applyProtection="1"/>
    <xf numFmtId="0" fontId="9" fillId="4" borderId="16" xfId="2" applyFont="1" applyFill="1" applyBorder="1" applyAlignment="1" applyProtection="1">
      <alignment horizontal="center" vertical="center" wrapText="1"/>
    </xf>
    <xf numFmtId="0" fontId="9" fillId="4" borderId="13" xfId="2" applyFont="1" applyFill="1" applyBorder="1" applyAlignment="1" applyProtection="1">
      <alignment horizontal="center" vertical="center" wrapText="1"/>
    </xf>
    <xf numFmtId="0" fontId="12" fillId="11" borderId="13" xfId="2" applyFont="1" applyFill="1" applyBorder="1" applyAlignment="1" applyProtection="1">
      <alignment vertical="center" wrapText="1"/>
    </xf>
    <xf numFmtId="0" fontId="12" fillId="11" borderId="14" xfId="2" applyFont="1" applyFill="1" applyBorder="1" applyAlignment="1" applyProtection="1">
      <alignment vertical="center" wrapText="1"/>
    </xf>
    <xf numFmtId="0" fontId="12" fillId="11" borderId="14" xfId="2" applyFont="1" applyFill="1" applyBorder="1" applyAlignment="1" applyProtection="1">
      <alignment horizontal="center" vertical="center" wrapText="1"/>
    </xf>
    <xf numFmtId="0" fontId="12" fillId="11" borderId="13" xfId="2" applyFont="1" applyFill="1" applyBorder="1" applyAlignment="1" applyProtection="1">
      <alignment horizontal="center" vertical="center" wrapText="1"/>
    </xf>
    <xf numFmtId="0" fontId="9" fillId="4" borderId="24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/>
    <xf numFmtId="0" fontId="6" fillId="6" borderId="0" xfId="2" applyFont="1" applyFill="1" applyBorder="1" applyAlignment="1" applyProtection="1">
      <alignment horizontal="center" vertical="center"/>
    </xf>
    <xf numFmtId="164" fontId="12" fillId="5" borderId="17" xfId="1" applyNumberFormat="1" applyFont="1" applyFill="1" applyBorder="1" applyAlignment="1" applyProtection="1">
      <alignment horizontal="center" vertical="center" wrapText="1"/>
    </xf>
    <xf numFmtId="0" fontId="12" fillId="12" borderId="0" xfId="2" applyFont="1" applyFill="1" applyBorder="1" applyAlignment="1" applyProtection="1">
      <alignment vertical="center"/>
    </xf>
    <xf numFmtId="0" fontId="2" fillId="12" borderId="0" xfId="2" applyFont="1" applyFill="1" applyBorder="1" applyAlignment="1" applyProtection="1">
      <alignment vertical="center"/>
    </xf>
    <xf numFmtId="0" fontId="2" fillId="12" borderId="0" xfId="2" applyFont="1" applyFill="1" applyBorder="1" applyAlignment="1" applyProtection="1"/>
    <xf numFmtId="0" fontId="2" fillId="6" borderId="0" xfId="2" applyFont="1" applyFill="1" applyBorder="1" applyAlignment="1" applyProtection="1"/>
    <xf numFmtId="0" fontId="0" fillId="6" borderId="0" xfId="0" applyFill="1"/>
    <xf numFmtId="0" fontId="12" fillId="5" borderId="14" xfId="2" applyFont="1" applyFill="1" applyBorder="1" applyAlignment="1" applyProtection="1">
      <alignment horizontal="center" vertical="center" wrapText="1"/>
    </xf>
    <xf numFmtId="164" fontId="12" fillId="5" borderId="18" xfId="1" applyNumberFormat="1" applyFont="1" applyFill="1" applyBorder="1" applyAlignment="1" applyProtection="1">
      <alignment horizontal="center" vertical="center" wrapText="1"/>
    </xf>
    <xf numFmtId="0" fontId="6" fillId="9" borderId="0" xfId="2" applyFont="1" applyFill="1" applyBorder="1" applyAlignment="1" applyProtection="1">
      <alignment vertical="center" wrapText="1"/>
    </xf>
    <xf numFmtId="0" fontId="6" fillId="9" borderId="0" xfId="2" applyFont="1" applyFill="1" applyBorder="1" applyAlignment="1" applyProtection="1">
      <alignment horizontal="center" vertical="center" wrapText="1"/>
    </xf>
    <xf numFmtId="0" fontId="6" fillId="9" borderId="0" xfId="2" applyFont="1" applyFill="1" applyBorder="1" applyAlignment="1" applyProtection="1">
      <alignment horizontal="center" vertical="center" wrapText="1"/>
      <protection locked="0"/>
    </xf>
    <xf numFmtId="164" fontId="6" fillId="9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9" borderId="0" xfId="1" applyNumberFormat="1" applyFont="1" applyFill="1" applyBorder="1" applyAlignment="1" applyProtection="1">
      <alignment horizontal="right" vertical="center" wrapText="1"/>
    </xf>
    <xf numFmtId="0" fontId="12" fillId="7" borderId="0" xfId="2" applyFont="1" applyFill="1" applyBorder="1" applyAlignment="1" applyProtection="1">
      <alignment vertical="center"/>
    </xf>
    <xf numFmtId="0" fontId="2" fillId="7" borderId="0" xfId="2" applyFont="1" applyFill="1" applyBorder="1" applyAlignment="1" applyProtection="1">
      <alignment vertical="center"/>
    </xf>
    <xf numFmtId="0" fontId="2" fillId="7" borderId="0" xfId="2" applyFont="1" applyFill="1" applyBorder="1" applyAlignment="1" applyProtection="1"/>
    <xf numFmtId="0" fontId="13" fillId="5" borderId="16" xfId="2" applyFont="1" applyFill="1" applyBorder="1" applyAlignment="1" applyProtection="1">
      <alignment horizontal="center" vertical="center"/>
    </xf>
    <xf numFmtId="0" fontId="10" fillId="5" borderId="14" xfId="2" applyFont="1" applyFill="1" applyBorder="1" applyAlignment="1" applyProtection="1">
      <alignment horizontal="center" vertical="center" wrapText="1"/>
    </xf>
    <xf numFmtId="0" fontId="10" fillId="5" borderId="13" xfId="2" applyFont="1" applyFill="1" applyBorder="1" applyAlignment="1" applyProtection="1">
      <alignment horizontal="center" vertical="center" wrapText="1"/>
    </xf>
    <xf numFmtId="164" fontId="21" fillId="5" borderId="19" xfId="1" applyNumberFormat="1" applyFont="1" applyFill="1" applyBorder="1" applyAlignment="1" applyProtection="1">
      <alignment horizontal="center" vertical="center" wrapText="1"/>
    </xf>
    <xf numFmtId="0" fontId="12" fillId="13" borderId="0" xfId="2" applyFont="1" applyFill="1" applyBorder="1" applyAlignment="1" applyProtection="1"/>
    <xf numFmtId="0" fontId="14" fillId="9" borderId="3" xfId="2" applyFont="1" applyFill="1" applyBorder="1" applyAlignment="1" applyProtection="1"/>
    <xf numFmtId="0" fontId="14" fillId="9" borderId="20" xfId="2" applyFont="1" applyFill="1" applyBorder="1" applyAlignment="1" applyProtection="1"/>
    <xf numFmtId="0" fontId="14" fillId="9" borderId="20" xfId="2" applyFont="1" applyFill="1" applyBorder="1" applyAlignment="1" applyProtection="1">
      <alignment horizontal="center"/>
    </xf>
    <xf numFmtId="0" fontId="13" fillId="9" borderId="20" xfId="2" applyFont="1" applyFill="1" applyBorder="1" applyAlignment="1" applyProtection="1"/>
    <xf numFmtId="164" fontId="21" fillId="9" borderId="2" xfId="2" applyNumberFormat="1" applyFont="1" applyFill="1" applyBorder="1" applyAlignment="1" applyProtection="1"/>
    <xf numFmtId="165" fontId="21" fillId="10" borderId="2" xfId="2" applyNumberFormat="1" applyFont="1" applyFill="1" applyBorder="1" applyAlignment="1" applyProtection="1">
      <alignment horizontal="right"/>
    </xf>
    <xf numFmtId="0" fontId="2" fillId="13" borderId="0" xfId="2" applyFont="1" applyFill="1" applyBorder="1" applyAlignment="1" applyProtection="1"/>
    <xf numFmtId="0" fontId="0" fillId="13" borderId="0" xfId="0" applyFill="1"/>
    <xf numFmtId="0" fontId="14" fillId="11" borderId="0" xfId="2" applyFont="1" applyFill="1" applyBorder="1" applyAlignment="1" applyProtection="1"/>
    <xf numFmtId="0" fontId="14" fillId="11" borderId="0" xfId="2" applyFont="1" applyFill="1" applyBorder="1" applyAlignment="1" applyProtection="1">
      <alignment horizontal="center"/>
    </xf>
    <xf numFmtId="0" fontId="13" fillId="11" borderId="0" xfId="2" applyFont="1" applyFill="1" applyBorder="1" applyAlignment="1" applyProtection="1">
      <alignment horizontal="center"/>
    </xf>
    <xf numFmtId="0" fontId="13" fillId="11" borderId="0" xfId="2" applyFont="1" applyFill="1" applyBorder="1" applyAlignment="1" applyProtection="1"/>
    <xf numFmtId="164" fontId="6" fillId="11" borderId="2" xfId="2" applyNumberFormat="1" applyFont="1" applyFill="1" applyBorder="1" applyAlignment="1" applyProtection="1"/>
    <xf numFmtId="0" fontId="12" fillId="11" borderId="0" xfId="2" applyFont="1" applyFill="1" applyBorder="1" applyAlignment="1" applyProtection="1"/>
    <xf numFmtId="164" fontId="6" fillId="10" borderId="23" xfId="1" applyNumberFormat="1" applyFont="1" applyFill="1" applyBorder="1" applyAlignment="1" applyProtection="1"/>
    <xf numFmtId="0" fontId="11" fillId="5" borderId="16" xfId="2" applyFont="1" applyFill="1" applyBorder="1" applyAlignment="1" applyProtection="1">
      <alignment horizontal="center" vertical="center"/>
    </xf>
    <xf numFmtId="0" fontId="12" fillId="5" borderId="16" xfId="2" applyFont="1" applyFill="1" applyBorder="1" applyAlignment="1" applyProtection="1">
      <alignment horizontal="center" vertical="center"/>
    </xf>
    <xf numFmtId="0" fontId="11" fillId="11" borderId="0" xfId="2" applyFont="1" applyFill="1" applyBorder="1" applyAlignment="1" applyProtection="1"/>
    <xf numFmtId="0" fontId="11" fillId="11" borderId="0" xfId="2" applyFont="1" applyFill="1" applyBorder="1" applyAlignment="1" applyProtection="1">
      <alignment horizontal="center"/>
    </xf>
    <xf numFmtId="164" fontId="6" fillId="10" borderId="2" xfId="1" applyNumberFormat="1" applyFont="1" applyFill="1" applyBorder="1" applyAlignment="1" applyProtection="1"/>
    <xf numFmtId="0" fontId="11" fillId="2" borderId="0" xfId="2" applyFont="1" applyFill="1" applyBorder="1" applyAlignment="1" applyProtection="1"/>
    <xf numFmtId="0" fontId="11" fillId="0" borderId="0" xfId="2" applyFont="1" applyFill="1" applyBorder="1" applyAlignment="1" applyProtection="1"/>
    <xf numFmtId="0" fontId="11" fillId="2" borderId="0" xfId="2" applyFont="1" applyFill="1" applyBorder="1" applyAlignment="1" applyProtection="1">
      <alignment horizontal="center"/>
    </xf>
    <xf numFmtId="164" fontId="12" fillId="2" borderId="0" xfId="2" applyNumberFormat="1" applyFont="1" applyFill="1" applyBorder="1" applyAlignment="1" applyProtection="1"/>
    <xf numFmtId="164" fontId="6" fillId="7" borderId="0" xfId="1" applyNumberFormat="1" applyFont="1" applyFill="1" applyBorder="1" applyAlignment="1" applyProtection="1"/>
    <xf numFmtId="0" fontId="22" fillId="6" borderId="16" xfId="2" applyFont="1" applyFill="1" applyBorder="1" applyAlignment="1" applyProtection="1">
      <alignment horizontal="center"/>
    </xf>
    <xf numFmtId="0" fontId="23" fillId="2" borderId="25" xfId="2" applyFont="1" applyFill="1" applyBorder="1" applyAlignment="1" applyProtection="1">
      <alignment horizontal="center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198120</xdr:rowOff>
    </xdr:from>
    <xdr:to>
      <xdr:col>11</xdr:col>
      <xdr:colOff>533400</xdr:colOff>
      <xdr:row>2</xdr:row>
      <xdr:rowOff>7620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6880" y="601980"/>
          <a:ext cx="7635240" cy="838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2"/>
  <sheetViews>
    <sheetView tabSelected="1" topLeftCell="B1" zoomScale="70" zoomScaleNormal="70" workbookViewId="0">
      <selection activeCell="D8" sqref="D8"/>
    </sheetView>
  </sheetViews>
  <sheetFormatPr defaultColWidth="9.3984375" defaultRowHeight="14.4"/>
  <cols>
    <col min="1" max="1" width="0" style="1" hidden="1" customWidth="1"/>
    <col min="2" max="2" width="22.3984375" style="2" customWidth="1"/>
    <col min="3" max="3" width="10.3984375" style="1" customWidth="1"/>
    <col min="4" max="5" width="8.09765625" style="3" customWidth="1"/>
    <col min="6" max="6" width="8.69921875" style="3" customWidth="1"/>
    <col min="7" max="7" width="10.09765625" style="3" customWidth="1"/>
    <col min="8" max="8" width="18.59765625" style="3" customWidth="1"/>
    <col min="9" max="9" width="8.59765625" style="3" customWidth="1"/>
    <col min="10" max="10" width="6.19921875" style="2" customWidth="1"/>
    <col min="11" max="11" width="14.3984375" style="1" customWidth="1"/>
    <col min="12" max="14" width="17.59765625" style="2" customWidth="1"/>
    <col min="15" max="15" width="9.3984375" style="1"/>
    <col min="16" max="16" width="17.3984375" style="1" customWidth="1"/>
    <col min="17" max="256" width="9.3984375" style="1"/>
    <col min="257" max="257" width="0" style="1" hidden="1" customWidth="1"/>
    <col min="258" max="258" width="22.3984375" style="1" customWidth="1"/>
    <col min="259" max="259" width="10.3984375" style="1" customWidth="1"/>
    <col min="260" max="261" width="8.09765625" style="1" customWidth="1"/>
    <col min="262" max="262" width="8.69921875" style="1" customWidth="1"/>
    <col min="263" max="263" width="10.09765625" style="1" customWidth="1"/>
    <col min="264" max="264" width="18.59765625" style="1" customWidth="1"/>
    <col min="265" max="265" width="8.59765625" style="1" customWidth="1"/>
    <col min="266" max="266" width="6.19921875" style="1" customWidth="1"/>
    <col min="267" max="267" width="14.3984375" style="1" customWidth="1"/>
    <col min="268" max="270" width="17.59765625" style="1" customWidth="1"/>
    <col min="271" max="271" width="9.3984375" style="1"/>
    <col min="272" max="272" width="17.3984375" style="1" customWidth="1"/>
    <col min="273" max="512" width="9.3984375" style="1"/>
    <col min="513" max="513" width="0" style="1" hidden="1" customWidth="1"/>
    <col min="514" max="514" width="22.3984375" style="1" customWidth="1"/>
    <col min="515" max="515" width="10.3984375" style="1" customWidth="1"/>
    <col min="516" max="517" width="8.09765625" style="1" customWidth="1"/>
    <col min="518" max="518" width="8.69921875" style="1" customWidth="1"/>
    <col min="519" max="519" width="10.09765625" style="1" customWidth="1"/>
    <col min="520" max="520" width="18.59765625" style="1" customWidth="1"/>
    <col min="521" max="521" width="8.59765625" style="1" customWidth="1"/>
    <col min="522" max="522" width="6.19921875" style="1" customWidth="1"/>
    <col min="523" max="523" width="14.3984375" style="1" customWidth="1"/>
    <col min="524" max="526" width="17.59765625" style="1" customWidth="1"/>
    <col min="527" max="527" width="9.3984375" style="1"/>
    <col min="528" max="528" width="17.3984375" style="1" customWidth="1"/>
    <col min="529" max="768" width="9.3984375" style="1"/>
    <col min="769" max="769" width="0" style="1" hidden="1" customWidth="1"/>
    <col min="770" max="770" width="22.3984375" style="1" customWidth="1"/>
    <col min="771" max="771" width="10.3984375" style="1" customWidth="1"/>
    <col min="772" max="773" width="8.09765625" style="1" customWidth="1"/>
    <col min="774" max="774" width="8.69921875" style="1" customWidth="1"/>
    <col min="775" max="775" width="10.09765625" style="1" customWidth="1"/>
    <col min="776" max="776" width="18.59765625" style="1" customWidth="1"/>
    <col min="777" max="777" width="8.59765625" style="1" customWidth="1"/>
    <col min="778" max="778" width="6.19921875" style="1" customWidth="1"/>
    <col min="779" max="779" width="14.3984375" style="1" customWidth="1"/>
    <col min="780" max="782" width="17.59765625" style="1" customWidth="1"/>
    <col min="783" max="783" width="9.3984375" style="1"/>
    <col min="784" max="784" width="17.3984375" style="1" customWidth="1"/>
    <col min="785" max="1024" width="9.3984375" style="1"/>
    <col min="1025" max="1025" width="0" style="1" hidden="1" customWidth="1"/>
    <col min="1026" max="1026" width="22.3984375" style="1" customWidth="1"/>
    <col min="1027" max="1027" width="10.3984375" style="1" customWidth="1"/>
    <col min="1028" max="1029" width="8.09765625" style="1" customWidth="1"/>
    <col min="1030" max="1030" width="8.69921875" style="1" customWidth="1"/>
    <col min="1031" max="1031" width="10.09765625" style="1" customWidth="1"/>
    <col min="1032" max="1032" width="18.59765625" style="1" customWidth="1"/>
    <col min="1033" max="1033" width="8.59765625" style="1" customWidth="1"/>
    <col min="1034" max="1034" width="6.19921875" style="1" customWidth="1"/>
    <col min="1035" max="1035" width="14.3984375" style="1" customWidth="1"/>
    <col min="1036" max="1038" width="17.59765625" style="1" customWidth="1"/>
    <col min="1039" max="1039" width="9.3984375" style="1"/>
    <col min="1040" max="1040" width="17.3984375" style="1" customWidth="1"/>
    <col min="1041" max="1280" width="9.3984375" style="1"/>
    <col min="1281" max="1281" width="0" style="1" hidden="1" customWidth="1"/>
    <col min="1282" max="1282" width="22.3984375" style="1" customWidth="1"/>
    <col min="1283" max="1283" width="10.3984375" style="1" customWidth="1"/>
    <col min="1284" max="1285" width="8.09765625" style="1" customWidth="1"/>
    <col min="1286" max="1286" width="8.69921875" style="1" customWidth="1"/>
    <col min="1287" max="1287" width="10.09765625" style="1" customWidth="1"/>
    <col min="1288" max="1288" width="18.59765625" style="1" customWidth="1"/>
    <col min="1289" max="1289" width="8.59765625" style="1" customWidth="1"/>
    <col min="1290" max="1290" width="6.19921875" style="1" customWidth="1"/>
    <col min="1291" max="1291" width="14.3984375" style="1" customWidth="1"/>
    <col min="1292" max="1294" width="17.59765625" style="1" customWidth="1"/>
    <col min="1295" max="1295" width="9.3984375" style="1"/>
    <col min="1296" max="1296" width="17.3984375" style="1" customWidth="1"/>
    <col min="1297" max="1536" width="9.3984375" style="1"/>
    <col min="1537" max="1537" width="0" style="1" hidden="1" customWidth="1"/>
    <col min="1538" max="1538" width="22.3984375" style="1" customWidth="1"/>
    <col min="1539" max="1539" width="10.3984375" style="1" customWidth="1"/>
    <col min="1540" max="1541" width="8.09765625" style="1" customWidth="1"/>
    <col min="1542" max="1542" width="8.69921875" style="1" customWidth="1"/>
    <col min="1543" max="1543" width="10.09765625" style="1" customWidth="1"/>
    <col min="1544" max="1544" width="18.59765625" style="1" customWidth="1"/>
    <col min="1545" max="1545" width="8.59765625" style="1" customWidth="1"/>
    <col min="1546" max="1546" width="6.19921875" style="1" customWidth="1"/>
    <col min="1547" max="1547" width="14.3984375" style="1" customWidth="1"/>
    <col min="1548" max="1550" width="17.59765625" style="1" customWidth="1"/>
    <col min="1551" max="1551" width="9.3984375" style="1"/>
    <col min="1552" max="1552" width="17.3984375" style="1" customWidth="1"/>
    <col min="1553" max="1792" width="9.3984375" style="1"/>
    <col min="1793" max="1793" width="0" style="1" hidden="1" customWidth="1"/>
    <col min="1794" max="1794" width="22.3984375" style="1" customWidth="1"/>
    <col min="1795" max="1795" width="10.3984375" style="1" customWidth="1"/>
    <col min="1796" max="1797" width="8.09765625" style="1" customWidth="1"/>
    <col min="1798" max="1798" width="8.69921875" style="1" customWidth="1"/>
    <col min="1799" max="1799" width="10.09765625" style="1" customWidth="1"/>
    <col min="1800" max="1800" width="18.59765625" style="1" customWidth="1"/>
    <col min="1801" max="1801" width="8.59765625" style="1" customWidth="1"/>
    <col min="1802" max="1802" width="6.19921875" style="1" customWidth="1"/>
    <col min="1803" max="1803" width="14.3984375" style="1" customWidth="1"/>
    <col min="1804" max="1806" width="17.59765625" style="1" customWidth="1"/>
    <col min="1807" max="1807" width="9.3984375" style="1"/>
    <col min="1808" max="1808" width="17.3984375" style="1" customWidth="1"/>
    <col min="1809" max="2048" width="9.3984375" style="1"/>
    <col min="2049" max="2049" width="0" style="1" hidden="1" customWidth="1"/>
    <col min="2050" max="2050" width="22.3984375" style="1" customWidth="1"/>
    <col min="2051" max="2051" width="10.3984375" style="1" customWidth="1"/>
    <col min="2052" max="2053" width="8.09765625" style="1" customWidth="1"/>
    <col min="2054" max="2054" width="8.69921875" style="1" customWidth="1"/>
    <col min="2055" max="2055" width="10.09765625" style="1" customWidth="1"/>
    <col min="2056" max="2056" width="18.59765625" style="1" customWidth="1"/>
    <col min="2057" max="2057" width="8.59765625" style="1" customWidth="1"/>
    <col min="2058" max="2058" width="6.19921875" style="1" customWidth="1"/>
    <col min="2059" max="2059" width="14.3984375" style="1" customWidth="1"/>
    <col min="2060" max="2062" width="17.59765625" style="1" customWidth="1"/>
    <col min="2063" max="2063" width="9.3984375" style="1"/>
    <col min="2064" max="2064" width="17.3984375" style="1" customWidth="1"/>
    <col min="2065" max="2304" width="9.3984375" style="1"/>
    <col min="2305" max="2305" width="0" style="1" hidden="1" customWidth="1"/>
    <col min="2306" max="2306" width="22.3984375" style="1" customWidth="1"/>
    <col min="2307" max="2307" width="10.3984375" style="1" customWidth="1"/>
    <col min="2308" max="2309" width="8.09765625" style="1" customWidth="1"/>
    <col min="2310" max="2310" width="8.69921875" style="1" customWidth="1"/>
    <col min="2311" max="2311" width="10.09765625" style="1" customWidth="1"/>
    <col min="2312" max="2312" width="18.59765625" style="1" customWidth="1"/>
    <col min="2313" max="2313" width="8.59765625" style="1" customWidth="1"/>
    <col min="2314" max="2314" width="6.19921875" style="1" customWidth="1"/>
    <col min="2315" max="2315" width="14.3984375" style="1" customWidth="1"/>
    <col min="2316" max="2318" width="17.59765625" style="1" customWidth="1"/>
    <col min="2319" max="2319" width="9.3984375" style="1"/>
    <col min="2320" max="2320" width="17.3984375" style="1" customWidth="1"/>
    <col min="2321" max="2560" width="9.3984375" style="1"/>
    <col min="2561" max="2561" width="0" style="1" hidden="1" customWidth="1"/>
    <col min="2562" max="2562" width="22.3984375" style="1" customWidth="1"/>
    <col min="2563" max="2563" width="10.3984375" style="1" customWidth="1"/>
    <col min="2564" max="2565" width="8.09765625" style="1" customWidth="1"/>
    <col min="2566" max="2566" width="8.69921875" style="1" customWidth="1"/>
    <col min="2567" max="2567" width="10.09765625" style="1" customWidth="1"/>
    <col min="2568" max="2568" width="18.59765625" style="1" customWidth="1"/>
    <col min="2569" max="2569" width="8.59765625" style="1" customWidth="1"/>
    <col min="2570" max="2570" width="6.19921875" style="1" customWidth="1"/>
    <col min="2571" max="2571" width="14.3984375" style="1" customWidth="1"/>
    <col min="2572" max="2574" width="17.59765625" style="1" customWidth="1"/>
    <col min="2575" max="2575" width="9.3984375" style="1"/>
    <col min="2576" max="2576" width="17.3984375" style="1" customWidth="1"/>
    <col min="2577" max="2816" width="9.3984375" style="1"/>
    <col min="2817" max="2817" width="0" style="1" hidden="1" customWidth="1"/>
    <col min="2818" max="2818" width="22.3984375" style="1" customWidth="1"/>
    <col min="2819" max="2819" width="10.3984375" style="1" customWidth="1"/>
    <col min="2820" max="2821" width="8.09765625" style="1" customWidth="1"/>
    <col min="2822" max="2822" width="8.69921875" style="1" customWidth="1"/>
    <col min="2823" max="2823" width="10.09765625" style="1" customWidth="1"/>
    <col min="2824" max="2824" width="18.59765625" style="1" customWidth="1"/>
    <col min="2825" max="2825" width="8.59765625" style="1" customWidth="1"/>
    <col min="2826" max="2826" width="6.19921875" style="1" customWidth="1"/>
    <col min="2827" max="2827" width="14.3984375" style="1" customWidth="1"/>
    <col min="2828" max="2830" width="17.59765625" style="1" customWidth="1"/>
    <col min="2831" max="2831" width="9.3984375" style="1"/>
    <col min="2832" max="2832" width="17.3984375" style="1" customWidth="1"/>
    <col min="2833" max="3072" width="9.3984375" style="1"/>
    <col min="3073" max="3073" width="0" style="1" hidden="1" customWidth="1"/>
    <col min="3074" max="3074" width="22.3984375" style="1" customWidth="1"/>
    <col min="3075" max="3075" width="10.3984375" style="1" customWidth="1"/>
    <col min="3076" max="3077" width="8.09765625" style="1" customWidth="1"/>
    <col min="3078" max="3078" width="8.69921875" style="1" customWidth="1"/>
    <col min="3079" max="3079" width="10.09765625" style="1" customWidth="1"/>
    <col min="3080" max="3080" width="18.59765625" style="1" customWidth="1"/>
    <col min="3081" max="3081" width="8.59765625" style="1" customWidth="1"/>
    <col min="3082" max="3082" width="6.19921875" style="1" customWidth="1"/>
    <col min="3083" max="3083" width="14.3984375" style="1" customWidth="1"/>
    <col min="3084" max="3086" width="17.59765625" style="1" customWidth="1"/>
    <col min="3087" max="3087" width="9.3984375" style="1"/>
    <col min="3088" max="3088" width="17.3984375" style="1" customWidth="1"/>
    <col min="3089" max="3328" width="9.3984375" style="1"/>
    <col min="3329" max="3329" width="0" style="1" hidden="1" customWidth="1"/>
    <col min="3330" max="3330" width="22.3984375" style="1" customWidth="1"/>
    <col min="3331" max="3331" width="10.3984375" style="1" customWidth="1"/>
    <col min="3332" max="3333" width="8.09765625" style="1" customWidth="1"/>
    <col min="3334" max="3334" width="8.69921875" style="1" customWidth="1"/>
    <col min="3335" max="3335" width="10.09765625" style="1" customWidth="1"/>
    <col min="3336" max="3336" width="18.59765625" style="1" customWidth="1"/>
    <col min="3337" max="3337" width="8.59765625" style="1" customWidth="1"/>
    <col min="3338" max="3338" width="6.19921875" style="1" customWidth="1"/>
    <col min="3339" max="3339" width="14.3984375" style="1" customWidth="1"/>
    <col min="3340" max="3342" width="17.59765625" style="1" customWidth="1"/>
    <col min="3343" max="3343" width="9.3984375" style="1"/>
    <col min="3344" max="3344" width="17.3984375" style="1" customWidth="1"/>
    <col min="3345" max="3584" width="9.3984375" style="1"/>
    <col min="3585" max="3585" width="0" style="1" hidden="1" customWidth="1"/>
    <col min="3586" max="3586" width="22.3984375" style="1" customWidth="1"/>
    <col min="3587" max="3587" width="10.3984375" style="1" customWidth="1"/>
    <col min="3588" max="3589" width="8.09765625" style="1" customWidth="1"/>
    <col min="3590" max="3590" width="8.69921875" style="1" customWidth="1"/>
    <col min="3591" max="3591" width="10.09765625" style="1" customWidth="1"/>
    <col min="3592" max="3592" width="18.59765625" style="1" customWidth="1"/>
    <col min="3593" max="3593" width="8.59765625" style="1" customWidth="1"/>
    <col min="3594" max="3594" width="6.19921875" style="1" customWidth="1"/>
    <col min="3595" max="3595" width="14.3984375" style="1" customWidth="1"/>
    <col min="3596" max="3598" width="17.59765625" style="1" customWidth="1"/>
    <col min="3599" max="3599" width="9.3984375" style="1"/>
    <col min="3600" max="3600" width="17.3984375" style="1" customWidth="1"/>
    <col min="3601" max="3840" width="9.3984375" style="1"/>
    <col min="3841" max="3841" width="0" style="1" hidden="1" customWidth="1"/>
    <col min="3842" max="3842" width="22.3984375" style="1" customWidth="1"/>
    <col min="3843" max="3843" width="10.3984375" style="1" customWidth="1"/>
    <col min="3844" max="3845" width="8.09765625" style="1" customWidth="1"/>
    <col min="3846" max="3846" width="8.69921875" style="1" customWidth="1"/>
    <col min="3847" max="3847" width="10.09765625" style="1" customWidth="1"/>
    <col min="3848" max="3848" width="18.59765625" style="1" customWidth="1"/>
    <col min="3849" max="3849" width="8.59765625" style="1" customWidth="1"/>
    <col min="3850" max="3850" width="6.19921875" style="1" customWidth="1"/>
    <col min="3851" max="3851" width="14.3984375" style="1" customWidth="1"/>
    <col min="3852" max="3854" width="17.59765625" style="1" customWidth="1"/>
    <col min="3855" max="3855" width="9.3984375" style="1"/>
    <col min="3856" max="3856" width="17.3984375" style="1" customWidth="1"/>
    <col min="3857" max="4096" width="9.3984375" style="1"/>
    <col min="4097" max="4097" width="0" style="1" hidden="1" customWidth="1"/>
    <col min="4098" max="4098" width="22.3984375" style="1" customWidth="1"/>
    <col min="4099" max="4099" width="10.3984375" style="1" customWidth="1"/>
    <col min="4100" max="4101" width="8.09765625" style="1" customWidth="1"/>
    <col min="4102" max="4102" width="8.69921875" style="1" customWidth="1"/>
    <col min="4103" max="4103" width="10.09765625" style="1" customWidth="1"/>
    <col min="4104" max="4104" width="18.59765625" style="1" customWidth="1"/>
    <col min="4105" max="4105" width="8.59765625" style="1" customWidth="1"/>
    <col min="4106" max="4106" width="6.19921875" style="1" customWidth="1"/>
    <col min="4107" max="4107" width="14.3984375" style="1" customWidth="1"/>
    <col min="4108" max="4110" width="17.59765625" style="1" customWidth="1"/>
    <col min="4111" max="4111" width="9.3984375" style="1"/>
    <col min="4112" max="4112" width="17.3984375" style="1" customWidth="1"/>
    <col min="4113" max="4352" width="9.3984375" style="1"/>
    <col min="4353" max="4353" width="0" style="1" hidden="1" customWidth="1"/>
    <col min="4354" max="4354" width="22.3984375" style="1" customWidth="1"/>
    <col min="4355" max="4355" width="10.3984375" style="1" customWidth="1"/>
    <col min="4356" max="4357" width="8.09765625" style="1" customWidth="1"/>
    <col min="4358" max="4358" width="8.69921875" style="1" customWidth="1"/>
    <col min="4359" max="4359" width="10.09765625" style="1" customWidth="1"/>
    <col min="4360" max="4360" width="18.59765625" style="1" customWidth="1"/>
    <col min="4361" max="4361" width="8.59765625" style="1" customWidth="1"/>
    <col min="4362" max="4362" width="6.19921875" style="1" customWidth="1"/>
    <col min="4363" max="4363" width="14.3984375" style="1" customWidth="1"/>
    <col min="4364" max="4366" width="17.59765625" style="1" customWidth="1"/>
    <col min="4367" max="4367" width="9.3984375" style="1"/>
    <col min="4368" max="4368" width="17.3984375" style="1" customWidth="1"/>
    <col min="4369" max="4608" width="9.3984375" style="1"/>
    <col min="4609" max="4609" width="0" style="1" hidden="1" customWidth="1"/>
    <col min="4610" max="4610" width="22.3984375" style="1" customWidth="1"/>
    <col min="4611" max="4611" width="10.3984375" style="1" customWidth="1"/>
    <col min="4612" max="4613" width="8.09765625" style="1" customWidth="1"/>
    <col min="4614" max="4614" width="8.69921875" style="1" customWidth="1"/>
    <col min="4615" max="4615" width="10.09765625" style="1" customWidth="1"/>
    <col min="4616" max="4616" width="18.59765625" style="1" customWidth="1"/>
    <col min="4617" max="4617" width="8.59765625" style="1" customWidth="1"/>
    <col min="4618" max="4618" width="6.19921875" style="1" customWidth="1"/>
    <col min="4619" max="4619" width="14.3984375" style="1" customWidth="1"/>
    <col min="4620" max="4622" width="17.59765625" style="1" customWidth="1"/>
    <col min="4623" max="4623" width="9.3984375" style="1"/>
    <col min="4624" max="4624" width="17.3984375" style="1" customWidth="1"/>
    <col min="4625" max="4864" width="9.3984375" style="1"/>
    <col min="4865" max="4865" width="0" style="1" hidden="1" customWidth="1"/>
    <col min="4866" max="4866" width="22.3984375" style="1" customWidth="1"/>
    <col min="4867" max="4867" width="10.3984375" style="1" customWidth="1"/>
    <col min="4868" max="4869" width="8.09765625" style="1" customWidth="1"/>
    <col min="4870" max="4870" width="8.69921875" style="1" customWidth="1"/>
    <col min="4871" max="4871" width="10.09765625" style="1" customWidth="1"/>
    <col min="4872" max="4872" width="18.59765625" style="1" customWidth="1"/>
    <col min="4873" max="4873" width="8.59765625" style="1" customWidth="1"/>
    <col min="4874" max="4874" width="6.19921875" style="1" customWidth="1"/>
    <col min="4875" max="4875" width="14.3984375" style="1" customWidth="1"/>
    <col min="4876" max="4878" width="17.59765625" style="1" customWidth="1"/>
    <col min="4879" max="4879" width="9.3984375" style="1"/>
    <col min="4880" max="4880" width="17.3984375" style="1" customWidth="1"/>
    <col min="4881" max="5120" width="9.3984375" style="1"/>
    <col min="5121" max="5121" width="0" style="1" hidden="1" customWidth="1"/>
    <col min="5122" max="5122" width="22.3984375" style="1" customWidth="1"/>
    <col min="5123" max="5123" width="10.3984375" style="1" customWidth="1"/>
    <col min="5124" max="5125" width="8.09765625" style="1" customWidth="1"/>
    <col min="5126" max="5126" width="8.69921875" style="1" customWidth="1"/>
    <col min="5127" max="5127" width="10.09765625" style="1" customWidth="1"/>
    <col min="5128" max="5128" width="18.59765625" style="1" customWidth="1"/>
    <col min="5129" max="5129" width="8.59765625" style="1" customWidth="1"/>
    <col min="5130" max="5130" width="6.19921875" style="1" customWidth="1"/>
    <col min="5131" max="5131" width="14.3984375" style="1" customWidth="1"/>
    <col min="5132" max="5134" width="17.59765625" style="1" customWidth="1"/>
    <col min="5135" max="5135" width="9.3984375" style="1"/>
    <col min="5136" max="5136" width="17.3984375" style="1" customWidth="1"/>
    <col min="5137" max="5376" width="9.3984375" style="1"/>
    <col min="5377" max="5377" width="0" style="1" hidden="1" customWidth="1"/>
    <col min="5378" max="5378" width="22.3984375" style="1" customWidth="1"/>
    <col min="5379" max="5379" width="10.3984375" style="1" customWidth="1"/>
    <col min="5380" max="5381" width="8.09765625" style="1" customWidth="1"/>
    <col min="5382" max="5382" width="8.69921875" style="1" customWidth="1"/>
    <col min="5383" max="5383" width="10.09765625" style="1" customWidth="1"/>
    <col min="5384" max="5384" width="18.59765625" style="1" customWidth="1"/>
    <col min="5385" max="5385" width="8.59765625" style="1" customWidth="1"/>
    <col min="5386" max="5386" width="6.19921875" style="1" customWidth="1"/>
    <col min="5387" max="5387" width="14.3984375" style="1" customWidth="1"/>
    <col min="5388" max="5390" width="17.59765625" style="1" customWidth="1"/>
    <col min="5391" max="5391" width="9.3984375" style="1"/>
    <col min="5392" max="5392" width="17.3984375" style="1" customWidth="1"/>
    <col min="5393" max="5632" width="9.3984375" style="1"/>
    <col min="5633" max="5633" width="0" style="1" hidden="1" customWidth="1"/>
    <col min="5634" max="5634" width="22.3984375" style="1" customWidth="1"/>
    <col min="5635" max="5635" width="10.3984375" style="1" customWidth="1"/>
    <col min="5636" max="5637" width="8.09765625" style="1" customWidth="1"/>
    <col min="5638" max="5638" width="8.69921875" style="1" customWidth="1"/>
    <col min="5639" max="5639" width="10.09765625" style="1" customWidth="1"/>
    <col min="5640" max="5640" width="18.59765625" style="1" customWidth="1"/>
    <col min="5641" max="5641" width="8.59765625" style="1" customWidth="1"/>
    <col min="5642" max="5642" width="6.19921875" style="1" customWidth="1"/>
    <col min="5643" max="5643" width="14.3984375" style="1" customWidth="1"/>
    <col min="5644" max="5646" width="17.59765625" style="1" customWidth="1"/>
    <col min="5647" max="5647" width="9.3984375" style="1"/>
    <col min="5648" max="5648" width="17.3984375" style="1" customWidth="1"/>
    <col min="5649" max="5888" width="9.3984375" style="1"/>
    <col min="5889" max="5889" width="0" style="1" hidden="1" customWidth="1"/>
    <col min="5890" max="5890" width="22.3984375" style="1" customWidth="1"/>
    <col min="5891" max="5891" width="10.3984375" style="1" customWidth="1"/>
    <col min="5892" max="5893" width="8.09765625" style="1" customWidth="1"/>
    <col min="5894" max="5894" width="8.69921875" style="1" customWidth="1"/>
    <col min="5895" max="5895" width="10.09765625" style="1" customWidth="1"/>
    <col min="5896" max="5896" width="18.59765625" style="1" customWidth="1"/>
    <col min="5897" max="5897" width="8.59765625" style="1" customWidth="1"/>
    <col min="5898" max="5898" width="6.19921875" style="1" customWidth="1"/>
    <col min="5899" max="5899" width="14.3984375" style="1" customWidth="1"/>
    <col min="5900" max="5902" width="17.59765625" style="1" customWidth="1"/>
    <col min="5903" max="5903" width="9.3984375" style="1"/>
    <col min="5904" max="5904" width="17.3984375" style="1" customWidth="1"/>
    <col min="5905" max="6144" width="9.3984375" style="1"/>
    <col min="6145" max="6145" width="0" style="1" hidden="1" customWidth="1"/>
    <col min="6146" max="6146" width="22.3984375" style="1" customWidth="1"/>
    <col min="6147" max="6147" width="10.3984375" style="1" customWidth="1"/>
    <col min="6148" max="6149" width="8.09765625" style="1" customWidth="1"/>
    <col min="6150" max="6150" width="8.69921875" style="1" customWidth="1"/>
    <col min="6151" max="6151" width="10.09765625" style="1" customWidth="1"/>
    <col min="6152" max="6152" width="18.59765625" style="1" customWidth="1"/>
    <col min="6153" max="6153" width="8.59765625" style="1" customWidth="1"/>
    <col min="6154" max="6154" width="6.19921875" style="1" customWidth="1"/>
    <col min="6155" max="6155" width="14.3984375" style="1" customWidth="1"/>
    <col min="6156" max="6158" width="17.59765625" style="1" customWidth="1"/>
    <col min="6159" max="6159" width="9.3984375" style="1"/>
    <col min="6160" max="6160" width="17.3984375" style="1" customWidth="1"/>
    <col min="6161" max="6400" width="9.3984375" style="1"/>
    <col min="6401" max="6401" width="0" style="1" hidden="1" customWidth="1"/>
    <col min="6402" max="6402" width="22.3984375" style="1" customWidth="1"/>
    <col min="6403" max="6403" width="10.3984375" style="1" customWidth="1"/>
    <col min="6404" max="6405" width="8.09765625" style="1" customWidth="1"/>
    <col min="6406" max="6406" width="8.69921875" style="1" customWidth="1"/>
    <col min="6407" max="6407" width="10.09765625" style="1" customWidth="1"/>
    <col min="6408" max="6408" width="18.59765625" style="1" customWidth="1"/>
    <col min="6409" max="6409" width="8.59765625" style="1" customWidth="1"/>
    <col min="6410" max="6410" width="6.19921875" style="1" customWidth="1"/>
    <col min="6411" max="6411" width="14.3984375" style="1" customWidth="1"/>
    <col min="6412" max="6414" width="17.59765625" style="1" customWidth="1"/>
    <col min="6415" max="6415" width="9.3984375" style="1"/>
    <col min="6416" max="6416" width="17.3984375" style="1" customWidth="1"/>
    <col min="6417" max="6656" width="9.3984375" style="1"/>
    <col min="6657" max="6657" width="0" style="1" hidden="1" customWidth="1"/>
    <col min="6658" max="6658" width="22.3984375" style="1" customWidth="1"/>
    <col min="6659" max="6659" width="10.3984375" style="1" customWidth="1"/>
    <col min="6660" max="6661" width="8.09765625" style="1" customWidth="1"/>
    <col min="6662" max="6662" width="8.69921875" style="1" customWidth="1"/>
    <col min="6663" max="6663" width="10.09765625" style="1" customWidth="1"/>
    <col min="6664" max="6664" width="18.59765625" style="1" customWidth="1"/>
    <col min="6665" max="6665" width="8.59765625" style="1" customWidth="1"/>
    <col min="6666" max="6666" width="6.19921875" style="1" customWidth="1"/>
    <col min="6667" max="6667" width="14.3984375" style="1" customWidth="1"/>
    <col min="6668" max="6670" width="17.59765625" style="1" customWidth="1"/>
    <col min="6671" max="6671" width="9.3984375" style="1"/>
    <col min="6672" max="6672" width="17.3984375" style="1" customWidth="1"/>
    <col min="6673" max="6912" width="9.3984375" style="1"/>
    <col min="6913" max="6913" width="0" style="1" hidden="1" customWidth="1"/>
    <col min="6914" max="6914" width="22.3984375" style="1" customWidth="1"/>
    <col min="6915" max="6915" width="10.3984375" style="1" customWidth="1"/>
    <col min="6916" max="6917" width="8.09765625" style="1" customWidth="1"/>
    <col min="6918" max="6918" width="8.69921875" style="1" customWidth="1"/>
    <col min="6919" max="6919" width="10.09765625" style="1" customWidth="1"/>
    <col min="6920" max="6920" width="18.59765625" style="1" customWidth="1"/>
    <col min="6921" max="6921" width="8.59765625" style="1" customWidth="1"/>
    <col min="6922" max="6922" width="6.19921875" style="1" customWidth="1"/>
    <col min="6923" max="6923" width="14.3984375" style="1" customWidth="1"/>
    <col min="6924" max="6926" width="17.59765625" style="1" customWidth="1"/>
    <col min="6927" max="6927" width="9.3984375" style="1"/>
    <col min="6928" max="6928" width="17.3984375" style="1" customWidth="1"/>
    <col min="6929" max="7168" width="9.3984375" style="1"/>
    <col min="7169" max="7169" width="0" style="1" hidden="1" customWidth="1"/>
    <col min="7170" max="7170" width="22.3984375" style="1" customWidth="1"/>
    <col min="7171" max="7171" width="10.3984375" style="1" customWidth="1"/>
    <col min="7172" max="7173" width="8.09765625" style="1" customWidth="1"/>
    <col min="7174" max="7174" width="8.69921875" style="1" customWidth="1"/>
    <col min="7175" max="7175" width="10.09765625" style="1" customWidth="1"/>
    <col min="7176" max="7176" width="18.59765625" style="1" customWidth="1"/>
    <col min="7177" max="7177" width="8.59765625" style="1" customWidth="1"/>
    <col min="7178" max="7178" width="6.19921875" style="1" customWidth="1"/>
    <col min="7179" max="7179" width="14.3984375" style="1" customWidth="1"/>
    <col min="7180" max="7182" width="17.59765625" style="1" customWidth="1"/>
    <col min="7183" max="7183" width="9.3984375" style="1"/>
    <col min="7184" max="7184" width="17.3984375" style="1" customWidth="1"/>
    <col min="7185" max="7424" width="9.3984375" style="1"/>
    <col min="7425" max="7425" width="0" style="1" hidden="1" customWidth="1"/>
    <col min="7426" max="7426" width="22.3984375" style="1" customWidth="1"/>
    <col min="7427" max="7427" width="10.3984375" style="1" customWidth="1"/>
    <col min="7428" max="7429" width="8.09765625" style="1" customWidth="1"/>
    <col min="7430" max="7430" width="8.69921875" style="1" customWidth="1"/>
    <col min="7431" max="7431" width="10.09765625" style="1" customWidth="1"/>
    <col min="7432" max="7432" width="18.59765625" style="1" customWidth="1"/>
    <col min="7433" max="7433" width="8.59765625" style="1" customWidth="1"/>
    <col min="7434" max="7434" width="6.19921875" style="1" customWidth="1"/>
    <col min="7435" max="7435" width="14.3984375" style="1" customWidth="1"/>
    <col min="7436" max="7438" width="17.59765625" style="1" customWidth="1"/>
    <col min="7439" max="7439" width="9.3984375" style="1"/>
    <col min="7440" max="7440" width="17.3984375" style="1" customWidth="1"/>
    <col min="7441" max="7680" width="9.3984375" style="1"/>
    <col min="7681" max="7681" width="0" style="1" hidden="1" customWidth="1"/>
    <col min="7682" max="7682" width="22.3984375" style="1" customWidth="1"/>
    <col min="7683" max="7683" width="10.3984375" style="1" customWidth="1"/>
    <col min="7684" max="7685" width="8.09765625" style="1" customWidth="1"/>
    <col min="7686" max="7686" width="8.69921875" style="1" customWidth="1"/>
    <col min="7687" max="7687" width="10.09765625" style="1" customWidth="1"/>
    <col min="7688" max="7688" width="18.59765625" style="1" customWidth="1"/>
    <col min="7689" max="7689" width="8.59765625" style="1" customWidth="1"/>
    <col min="7690" max="7690" width="6.19921875" style="1" customWidth="1"/>
    <col min="7691" max="7691" width="14.3984375" style="1" customWidth="1"/>
    <col min="7692" max="7694" width="17.59765625" style="1" customWidth="1"/>
    <col min="7695" max="7695" width="9.3984375" style="1"/>
    <col min="7696" max="7696" width="17.3984375" style="1" customWidth="1"/>
    <col min="7697" max="7936" width="9.3984375" style="1"/>
    <col min="7937" max="7937" width="0" style="1" hidden="1" customWidth="1"/>
    <col min="7938" max="7938" width="22.3984375" style="1" customWidth="1"/>
    <col min="7939" max="7939" width="10.3984375" style="1" customWidth="1"/>
    <col min="7940" max="7941" width="8.09765625" style="1" customWidth="1"/>
    <col min="7942" max="7942" width="8.69921875" style="1" customWidth="1"/>
    <col min="7943" max="7943" width="10.09765625" style="1" customWidth="1"/>
    <col min="7944" max="7944" width="18.59765625" style="1" customWidth="1"/>
    <col min="7945" max="7945" width="8.59765625" style="1" customWidth="1"/>
    <col min="7946" max="7946" width="6.19921875" style="1" customWidth="1"/>
    <col min="7947" max="7947" width="14.3984375" style="1" customWidth="1"/>
    <col min="7948" max="7950" width="17.59765625" style="1" customWidth="1"/>
    <col min="7951" max="7951" width="9.3984375" style="1"/>
    <col min="7952" max="7952" width="17.3984375" style="1" customWidth="1"/>
    <col min="7953" max="8192" width="9.3984375" style="1"/>
    <col min="8193" max="8193" width="0" style="1" hidden="1" customWidth="1"/>
    <col min="8194" max="8194" width="22.3984375" style="1" customWidth="1"/>
    <col min="8195" max="8195" width="10.3984375" style="1" customWidth="1"/>
    <col min="8196" max="8197" width="8.09765625" style="1" customWidth="1"/>
    <col min="8198" max="8198" width="8.69921875" style="1" customWidth="1"/>
    <col min="8199" max="8199" width="10.09765625" style="1" customWidth="1"/>
    <col min="8200" max="8200" width="18.59765625" style="1" customWidth="1"/>
    <col min="8201" max="8201" width="8.59765625" style="1" customWidth="1"/>
    <col min="8202" max="8202" width="6.19921875" style="1" customWidth="1"/>
    <col min="8203" max="8203" width="14.3984375" style="1" customWidth="1"/>
    <col min="8204" max="8206" width="17.59765625" style="1" customWidth="1"/>
    <col min="8207" max="8207" width="9.3984375" style="1"/>
    <col min="8208" max="8208" width="17.3984375" style="1" customWidth="1"/>
    <col min="8209" max="8448" width="9.3984375" style="1"/>
    <col min="8449" max="8449" width="0" style="1" hidden="1" customWidth="1"/>
    <col min="8450" max="8450" width="22.3984375" style="1" customWidth="1"/>
    <col min="8451" max="8451" width="10.3984375" style="1" customWidth="1"/>
    <col min="8452" max="8453" width="8.09765625" style="1" customWidth="1"/>
    <col min="8454" max="8454" width="8.69921875" style="1" customWidth="1"/>
    <col min="8455" max="8455" width="10.09765625" style="1" customWidth="1"/>
    <col min="8456" max="8456" width="18.59765625" style="1" customWidth="1"/>
    <col min="8457" max="8457" width="8.59765625" style="1" customWidth="1"/>
    <col min="8458" max="8458" width="6.19921875" style="1" customWidth="1"/>
    <col min="8459" max="8459" width="14.3984375" style="1" customWidth="1"/>
    <col min="8460" max="8462" width="17.59765625" style="1" customWidth="1"/>
    <col min="8463" max="8463" width="9.3984375" style="1"/>
    <col min="8464" max="8464" width="17.3984375" style="1" customWidth="1"/>
    <col min="8465" max="8704" width="9.3984375" style="1"/>
    <col min="8705" max="8705" width="0" style="1" hidden="1" customWidth="1"/>
    <col min="8706" max="8706" width="22.3984375" style="1" customWidth="1"/>
    <col min="8707" max="8707" width="10.3984375" style="1" customWidth="1"/>
    <col min="8708" max="8709" width="8.09765625" style="1" customWidth="1"/>
    <col min="8710" max="8710" width="8.69921875" style="1" customWidth="1"/>
    <col min="8711" max="8711" width="10.09765625" style="1" customWidth="1"/>
    <col min="8712" max="8712" width="18.59765625" style="1" customWidth="1"/>
    <col min="8713" max="8713" width="8.59765625" style="1" customWidth="1"/>
    <col min="8714" max="8714" width="6.19921875" style="1" customWidth="1"/>
    <col min="8715" max="8715" width="14.3984375" style="1" customWidth="1"/>
    <col min="8716" max="8718" width="17.59765625" style="1" customWidth="1"/>
    <col min="8719" max="8719" width="9.3984375" style="1"/>
    <col min="8720" max="8720" width="17.3984375" style="1" customWidth="1"/>
    <col min="8721" max="8960" width="9.3984375" style="1"/>
    <col min="8961" max="8961" width="0" style="1" hidden="1" customWidth="1"/>
    <col min="8962" max="8962" width="22.3984375" style="1" customWidth="1"/>
    <col min="8963" max="8963" width="10.3984375" style="1" customWidth="1"/>
    <col min="8964" max="8965" width="8.09765625" style="1" customWidth="1"/>
    <col min="8966" max="8966" width="8.69921875" style="1" customWidth="1"/>
    <col min="8967" max="8967" width="10.09765625" style="1" customWidth="1"/>
    <col min="8968" max="8968" width="18.59765625" style="1" customWidth="1"/>
    <col min="8969" max="8969" width="8.59765625" style="1" customWidth="1"/>
    <col min="8970" max="8970" width="6.19921875" style="1" customWidth="1"/>
    <col min="8971" max="8971" width="14.3984375" style="1" customWidth="1"/>
    <col min="8972" max="8974" width="17.59765625" style="1" customWidth="1"/>
    <col min="8975" max="8975" width="9.3984375" style="1"/>
    <col min="8976" max="8976" width="17.3984375" style="1" customWidth="1"/>
    <col min="8977" max="9216" width="9.3984375" style="1"/>
    <col min="9217" max="9217" width="0" style="1" hidden="1" customWidth="1"/>
    <col min="9218" max="9218" width="22.3984375" style="1" customWidth="1"/>
    <col min="9219" max="9219" width="10.3984375" style="1" customWidth="1"/>
    <col min="9220" max="9221" width="8.09765625" style="1" customWidth="1"/>
    <col min="9222" max="9222" width="8.69921875" style="1" customWidth="1"/>
    <col min="9223" max="9223" width="10.09765625" style="1" customWidth="1"/>
    <col min="9224" max="9224" width="18.59765625" style="1" customWidth="1"/>
    <col min="9225" max="9225" width="8.59765625" style="1" customWidth="1"/>
    <col min="9226" max="9226" width="6.19921875" style="1" customWidth="1"/>
    <col min="9227" max="9227" width="14.3984375" style="1" customWidth="1"/>
    <col min="9228" max="9230" width="17.59765625" style="1" customWidth="1"/>
    <col min="9231" max="9231" width="9.3984375" style="1"/>
    <col min="9232" max="9232" width="17.3984375" style="1" customWidth="1"/>
    <col min="9233" max="9472" width="9.3984375" style="1"/>
    <col min="9473" max="9473" width="0" style="1" hidden="1" customWidth="1"/>
    <col min="9474" max="9474" width="22.3984375" style="1" customWidth="1"/>
    <col min="9475" max="9475" width="10.3984375" style="1" customWidth="1"/>
    <col min="9476" max="9477" width="8.09765625" style="1" customWidth="1"/>
    <col min="9478" max="9478" width="8.69921875" style="1" customWidth="1"/>
    <col min="9479" max="9479" width="10.09765625" style="1" customWidth="1"/>
    <col min="9480" max="9480" width="18.59765625" style="1" customWidth="1"/>
    <col min="9481" max="9481" width="8.59765625" style="1" customWidth="1"/>
    <col min="9482" max="9482" width="6.19921875" style="1" customWidth="1"/>
    <col min="9483" max="9483" width="14.3984375" style="1" customWidth="1"/>
    <col min="9484" max="9486" width="17.59765625" style="1" customWidth="1"/>
    <col min="9487" max="9487" width="9.3984375" style="1"/>
    <col min="9488" max="9488" width="17.3984375" style="1" customWidth="1"/>
    <col min="9489" max="9728" width="9.3984375" style="1"/>
    <col min="9729" max="9729" width="0" style="1" hidden="1" customWidth="1"/>
    <col min="9730" max="9730" width="22.3984375" style="1" customWidth="1"/>
    <col min="9731" max="9731" width="10.3984375" style="1" customWidth="1"/>
    <col min="9732" max="9733" width="8.09765625" style="1" customWidth="1"/>
    <col min="9734" max="9734" width="8.69921875" style="1" customWidth="1"/>
    <col min="9735" max="9735" width="10.09765625" style="1" customWidth="1"/>
    <col min="9736" max="9736" width="18.59765625" style="1" customWidth="1"/>
    <col min="9737" max="9737" width="8.59765625" style="1" customWidth="1"/>
    <col min="9738" max="9738" width="6.19921875" style="1" customWidth="1"/>
    <col min="9739" max="9739" width="14.3984375" style="1" customWidth="1"/>
    <col min="9740" max="9742" width="17.59765625" style="1" customWidth="1"/>
    <col min="9743" max="9743" width="9.3984375" style="1"/>
    <col min="9744" max="9744" width="17.3984375" style="1" customWidth="1"/>
    <col min="9745" max="9984" width="9.3984375" style="1"/>
    <col min="9985" max="9985" width="0" style="1" hidden="1" customWidth="1"/>
    <col min="9986" max="9986" width="22.3984375" style="1" customWidth="1"/>
    <col min="9987" max="9987" width="10.3984375" style="1" customWidth="1"/>
    <col min="9988" max="9989" width="8.09765625" style="1" customWidth="1"/>
    <col min="9990" max="9990" width="8.69921875" style="1" customWidth="1"/>
    <col min="9991" max="9991" width="10.09765625" style="1" customWidth="1"/>
    <col min="9992" max="9992" width="18.59765625" style="1" customWidth="1"/>
    <col min="9993" max="9993" width="8.59765625" style="1" customWidth="1"/>
    <col min="9994" max="9994" width="6.19921875" style="1" customWidth="1"/>
    <col min="9995" max="9995" width="14.3984375" style="1" customWidth="1"/>
    <col min="9996" max="9998" width="17.59765625" style="1" customWidth="1"/>
    <col min="9999" max="9999" width="9.3984375" style="1"/>
    <col min="10000" max="10000" width="17.3984375" style="1" customWidth="1"/>
    <col min="10001" max="10240" width="9.3984375" style="1"/>
    <col min="10241" max="10241" width="0" style="1" hidden="1" customWidth="1"/>
    <col min="10242" max="10242" width="22.3984375" style="1" customWidth="1"/>
    <col min="10243" max="10243" width="10.3984375" style="1" customWidth="1"/>
    <col min="10244" max="10245" width="8.09765625" style="1" customWidth="1"/>
    <col min="10246" max="10246" width="8.69921875" style="1" customWidth="1"/>
    <col min="10247" max="10247" width="10.09765625" style="1" customWidth="1"/>
    <col min="10248" max="10248" width="18.59765625" style="1" customWidth="1"/>
    <col min="10249" max="10249" width="8.59765625" style="1" customWidth="1"/>
    <col min="10250" max="10250" width="6.19921875" style="1" customWidth="1"/>
    <col min="10251" max="10251" width="14.3984375" style="1" customWidth="1"/>
    <col min="10252" max="10254" width="17.59765625" style="1" customWidth="1"/>
    <col min="10255" max="10255" width="9.3984375" style="1"/>
    <col min="10256" max="10256" width="17.3984375" style="1" customWidth="1"/>
    <col min="10257" max="10496" width="9.3984375" style="1"/>
    <col min="10497" max="10497" width="0" style="1" hidden="1" customWidth="1"/>
    <col min="10498" max="10498" width="22.3984375" style="1" customWidth="1"/>
    <col min="10499" max="10499" width="10.3984375" style="1" customWidth="1"/>
    <col min="10500" max="10501" width="8.09765625" style="1" customWidth="1"/>
    <col min="10502" max="10502" width="8.69921875" style="1" customWidth="1"/>
    <col min="10503" max="10503" width="10.09765625" style="1" customWidth="1"/>
    <col min="10504" max="10504" width="18.59765625" style="1" customWidth="1"/>
    <col min="10505" max="10505" width="8.59765625" style="1" customWidth="1"/>
    <col min="10506" max="10506" width="6.19921875" style="1" customWidth="1"/>
    <col min="10507" max="10507" width="14.3984375" style="1" customWidth="1"/>
    <col min="10508" max="10510" width="17.59765625" style="1" customWidth="1"/>
    <col min="10511" max="10511" width="9.3984375" style="1"/>
    <col min="10512" max="10512" width="17.3984375" style="1" customWidth="1"/>
    <col min="10513" max="10752" width="9.3984375" style="1"/>
    <col min="10753" max="10753" width="0" style="1" hidden="1" customWidth="1"/>
    <col min="10754" max="10754" width="22.3984375" style="1" customWidth="1"/>
    <col min="10755" max="10755" width="10.3984375" style="1" customWidth="1"/>
    <col min="10756" max="10757" width="8.09765625" style="1" customWidth="1"/>
    <col min="10758" max="10758" width="8.69921875" style="1" customWidth="1"/>
    <col min="10759" max="10759" width="10.09765625" style="1" customWidth="1"/>
    <col min="10760" max="10760" width="18.59765625" style="1" customWidth="1"/>
    <col min="10761" max="10761" width="8.59765625" style="1" customWidth="1"/>
    <col min="10762" max="10762" width="6.19921875" style="1" customWidth="1"/>
    <col min="10763" max="10763" width="14.3984375" style="1" customWidth="1"/>
    <col min="10764" max="10766" width="17.59765625" style="1" customWidth="1"/>
    <col min="10767" max="10767" width="9.3984375" style="1"/>
    <col min="10768" max="10768" width="17.3984375" style="1" customWidth="1"/>
    <col min="10769" max="11008" width="9.3984375" style="1"/>
    <col min="11009" max="11009" width="0" style="1" hidden="1" customWidth="1"/>
    <col min="11010" max="11010" width="22.3984375" style="1" customWidth="1"/>
    <col min="11011" max="11011" width="10.3984375" style="1" customWidth="1"/>
    <col min="11012" max="11013" width="8.09765625" style="1" customWidth="1"/>
    <col min="11014" max="11014" width="8.69921875" style="1" customWidth="1"/>
    <col min="11015" max="11015" width="10.09765625" style="1" customWidth="1"/>
    <col min="11016" max="11016" width="18.59765625" style="1" customWidth="1"/>
    <col min="11017" max="11017" width="8.59765625" style="1" customWidth="1"/>
    <col min="11018" max="11018" width="6.19921875" style="1" customWidth="1"/>
    <col min="11019" max="11019" width="14.3984375" style="1" customWidth="1"/>
    <col min="11020" max="11022" width="17.59765625" style="1" customWidth="1"/>
    <col min="11023" max="11023" width="9.3984375" style="1"/>
    <col min="11024" max="11024" width="17.3984375" style="1" customWidth="1"/>
    <col min="11025" max="11264" width="9.3984375" style="1"/>
    <col min="11265" max="11265" width="0" style="1" hidden="1" customWidth="1"/>
    <col min="11266" max="11266" width="22.3984375" style="1" customWidth="1"/>
    <col min="11267" max="11267" width="10.3984375" style="1" customWidth="1"/>
    <col min="11268" max="11269" width="8.09765625" style="1" customWidth="1"/>
    <col min="11270" max="11270" width="8.69921875" style="1" customWidth="1"/>
    <col min="11271" max="11271" width="10.09765625" style="1" customWidth="1"/>
    <col min="11272" max="11272" width="18.59765625" style="1" customWidth="1"/>
    <col min="11273" max="11273" width="8.59765625" style="1" customWidth="1"/>
    <col min="11274" max="11274" width="6.19921875" style="1" customWidth="1"/>
    <col min="11275" max="11275" width="14.3984375" style="1" customWidth="1"/>
    <col min="11276" max="11278" width="17.59765625" style="1" customWidth="1"/>
    <col min="11279" max="11279" width="9.3984375" style="1"/>
    <col min="11280" max="11280" width="17.3984375" style="1" customWidth="1"/>
    <col min="11281" max="11520" width="9.3984375" style="1"/>
    <col min="11521" max="11521" width="0" style="1" hidden="1" customWidth="1"/>
    <col min="11522" max="11522" width="22.3984375" style="1" customWidth="1"/>
    <col min="11523" max="11523" width="10.3984375" style="1" customWidth="1"/>
    <col min="11524" max="11525" width="8.09765625" style="1" customWidth="1"/>
    <col min="11526" max="11526" width="8.69921875" style="1" customWidth="1"/>
    <col min="11527" max="11527" width="10.09765625" style="1" customWidth="1"/>
    <col min="11528" max="11528" width="18.59765625" style="1" customWidth="1"/>
    <col min="11529" max="11529" width="8.59765625" style="1" customWidth="1"/>
    <col min="11530" max="11530" width="6.19921875" style="1" customWidth="1"/>
    <col min="11531" max="11531" width="14.3984375" style="1" customWidth="1"/>
    <col min="11532" max="11534" width="17.59765625" style="1" customWidth="1"/>
    <col min="11535" max="11535" width="9.3984375" style="1"/>
    <col min="11536" max="11536" width="17.3984375" style="1" customWidth="1"/>
    <col min="11537" max="11776" width="9.3984375" style="1"/>
    <col min="11777" max="11777" width="0" style="1" hidden="1" customWidth="1"/>
    <col min="11778" max="11778" width="22.3984375" style="1" customWidth="1"/>
    <col min="11779" max="11779" width="10.3984375" style="1" customWidth="1"/>
    <col min="11780" max="11781" width="8.09765625" style="1" customWidth="1"/>
    <col min="11782" max="11782" width="8.69921875" style="1" customWidth="1"/>
    <col min="11783" max="11783" width="10.09765625" style="1" customWidth="1"/>
    <col min="11784" max="11784" width="18.59765625" style="1" customWidth="1"/>
    <col min="11785" max="11785" width="8.59765625" style="1" customWidth="1"/>
    <col min="11786" max="11786" width="6.19921875" style="1" customWidth="1"/>
    <col min="11787" max="11787" width="14.3984375" style="1" customWidth="1"/>
    <col min="11788" max="11790" width="17.59765625" style="1" customWidth="1"/>
    <col min="11791" max="11791" width="9.3984375" style="1"/>
    <col min="11792" max="11792" width="17.3984375" style="1" customWidth="1"/>
    <col min="11793" max="12032" width="9.3984375" style="1"/>
    <col min="12033" max="12033" width="0" style="1" hidden="1" customWidth="1"/>
    <col min="12034" max="12034" width="22.3984375" style="1" customWidth="1"/>
    <col min="12035" max="12035" width="10.3984375" style="1" customWidth="1"/>
    <col min="12036" max="12037" width="8.09765625" style="1" customWidth="1"/>
    <col min="12038" max="12038" width="8.69921875" style="1" customWidth="1"/>
    <col min="12039" max="12039" width="10.09765625" style="1" customWidth="1"/>
    <col min="12040" max="12040" width="18.59765625" style="1" customWidth="1"/>
    <col min="12041" max="12041" width="8.59765625" style="1" customWidth="1"/>
    <col min="12042" max="12042" width="6.19921875" style="1" customWidth="1"/>
    <col min="12043" max="12043" width="14.3984375" style="1" customWidth="1"/>
    <col min="12044" max="12046" width="17.59765625" style="1" customWidth="1"/>
    <col min="12047" max="12047" width="9.3984375" style="1"/>
    <col min="12048" max="12048" width="17.3984375" style="1" customWidth="1"/>
    <col min="12049" max="12288" width="9.3984375" style="1"/>
    <col min="12289" max="12289" width="0" style="1" hidden="1" customWidth="1"/>
    <col min="12290" max="12290" width="22.3984375" style="1" customWidth="1"/>
    <col min="12291" max="12291" width="10.3984375" style="1" customWidth="1"/>
    <col min="12292" max="12293" width="8.09765625" style="1" customWidth="1"/>
    <col min="12294" max="12294" width="8.69921875" style="1" customWidth="1"/>
    <col min="12295" max="12295" width="10.09765625" style="1" customWidth="1"/>
    <col min="12296" max="12296" width="18.59765625" style="1" customWidth="1"/>
    <col min="12297" max="12297" width="8.59765625" style="1" customWidth="1"/>
    <col min="12298" max="12298" width="6.19921875" style="1" customWidth="1"/>
    <col min="12299" max="12299" width="14.3984375" style="1" customWidth="1"/>
    <col min="12300" max="12302" width="17.59765625" style="1" customWidth="1"/>
    <col min="12303" max="12303" width="9.3984375" style="1"/>
    <col min="12304" max="12304" width="17.3984375" style="1" customWidth="1"/>
    <col min="12305" max="12544" width="9.3984375" style="1"/>
    <col min="12545" max="12545" width="0" style="1" hidden="1" customWidth="1"/>
    <col min="12546" max="12546" width="22.3984375" style="1" customWidth="1"/>
    <col min="12547" max="12547" width="10.3984375" style="1" customWidth="1"/>
    <col min="12548" max="12549" width="8.09765625" style="1" customWidth="1"/>
    <col min="12550" max="12550" width="8.69921875" style="1" customWidth="1"/>
    <col min="12551" max="12551" width="10.09765625" style="1" customWidth="1"/>
    <col min="12552" max="12552" width="18.59765625" style="1" customWidth="1"/>
    <col min="12553" max="12553" width="8.59765625" style="1" customWidth="1"/>
    <col min="12554" max="12554" width="6.19921875" style="1" customWidth="1"/>
    <col min="12555" max="12555" width="14.3984375" style="1" customWidth="1"/>
    <col min="12556" max="12558" width="17.59765625" style="1" customWidth="1"/>
    <col min="12559" max="12559" width="9.3984375" style="1"/>
    <col min="12560" max="12560" width="17.3984375" style="1" customWidth="1"/>
    <col min="12561" max="12800" width="9.3984375" style="1"/>
    <col min="12801" max="12801" width="0" style="1" hidden="1" customWidth="1"/>
    <col min="12802" max="12802" width="22.3984375" style="1" customWidth="1"/>
    <col min="12803" max="12803" width="10.3984375" style="1" customWidth="1"/>
    <col min="12804" max="12805" width="8.09765625" style="1" customWidth="1"/>
    <col min="12806" max="12806" width="8.69921875" style="1" customWidth="1"/>
    <col min="12807" max="12807" width="10.09765625" style="1" customWidth="1"/>
    <col min="12808" max="12808" width="18.59765625" style="1" customWidth="1"/>
    <col min="12809" max="12809" width="8.59765625" style="1" customWidth="1"/>
    <col min="12810" max="12810" width="6.19921875" style="1" customWidth="1"/>
    <col min="12811" max="12811" width="14.3984375" style="1" customWidth="1"/>
    <col min="12812" max="12814" width="17.59765625" style="1" customWidth="1"/>
    <col min="12815" max="12815" width="9.3984375" style="1"/>
    <col min="12816" max="12816" width="17.3984375" style="1" customWidth="1"/>
    <col min="12817" max="13056" width="9.3984375" style="1"/>
    <col min="13057" max="13057" width="0" style="1" hidden="1" customWidth="1"/>
    <col min="13058" max="13058" width="22.3984375" style="1" customWidth="1"/>
    <col min="13059" max="13059" width="10.3984375" style="1" customWidth="1"/>
    <col min="13060" max="13061" width="8.09765625" style="1" customWidth="1"/>
    <col min="13062" max="13062" width="8.69921875" style="1" customWidth="1"/>
    <col min="13063" max="13063" width="10.09765625" style="1" customWidth="1"/>
    <col min="13064" max="13064" width="18.59765625" style="1" customWidth="1"/>
    <col min="13065" max="13065" width="8.59765625" style="1" customWidth="1"/>
    <col min="13066" max="13066" width="6.19921875" style="1" customWidth="1"/>
    <col min="13067" max="13067" width="14.3984375" style="1" customWidth="1"/>
    <col min="13068" max="13070" width="17.59765625" style="1" customWidth="1"/>
    <col min="13071" max="13071" width="9.3984375" style="1"/>
    <col min="13072" max="13072" width="17.3984375" style="1" customWidth="1"/>
    <col min="13073" max="13312" width="9.3984375" style="1"/>
    <col min="13313" max="13313" width="0" style="1" hidden="1" customWidth="1"/>
    <col min="13314" max="13314" width="22.3984375" style="1" customWidth="1"/>
    <col min="13315" max="13315" width="10.3984375" style="1" customWidth="1"/>
    <col min="13316" max="13317" width="8.09765625" style="1" customWidth="1"/>
    <col min="13318" max="13318" width="8.69921875" style="1" customWidth="1"/>
    <col min="13319" max="13319" width="10.09765625" style="1" customWidth="1"/>
    <col min="13320" max="13320" width="18.59765625" style="1" customWidth="1"/>
    <col min="13321" max="13321" width="8.59765625" style="1" customWidth="1"/>
    <col min="13322" max="13322" width="6.19921875" style="1" customWidth="1"/>
    <col min="13323" max="13323" width="14.3984375" style="1" customWidth="1"/>
    <col min="13324" max="13326" width="17.59765625" style="1" customWidth="1"/>
    <col min="13327" max="13327" width="9.3984375" style="1"/>
    <col min="13328" max="13328" width="17.3984375" style="1" customWidth="1"/>
    <col min="13329" max="13568" width="9.3984375" style="1"/>
    <col min="13569" max="13569" width="0" style="1" hidden="1" customWidth="1"/>
    <col min="13570" max="13570" width="22.3984375" style="1" customWidth="1"/>
    <col min="13571" max="13571" width="10.3984375" style="1" customWidth="1"/>
    <col min="13572" max="13573" width="8.09765625" style="1" customWidth="1"/>
    <col min="13574" max="13574" width="8.69921875" style="1" customWidth="1"/>
    <col min="13575" max="13575" width="10.09765625" style="1" customWidth="1"/>
    <col min="13576" max="13576" width="18.59765625" style="1" customWidth="1"/>
    <col min="13577" max="13577" width="8.59765625" style="1" customWidth="1"/>
    <col min="13578" max="13578" width="6.19921875" style="1" customWidth="1"/>
    <col min="13579" max="13579" width="14.3984375" style="1" customWidth="1"/>
    <col min="13580" max="13582" width="17.59765625" style="1" customWidth="1"/>
    <col min="13583" max="13583" width="9.3984375" style="1"/>
    <col min="13584" max="13584" width="17.3984375" style="1" customWidth="1"/>
    <col min="13585" max="13824" width="9.3984375" style="1"/>
    <col min="13825" max="13825" width="0" style="1" hidden="1" customWidth="1"/>
    <col min="13826" max="13826" width="22.3984375" style="1" customWidth="1"/>
    <col min="13827" max="13827" width="10.3984375" style="1" customWidth="1"/>
    <col min="13828" max="13829" width="8.09765625" style="1" customWidth="1"/>
    <col min="13830" max="13830" width="8.69921875" style="1" customWidth="1"/>
    <col min="13831" max="13831" width="10.09765625" style="1" customWidth="1"/>
    <col min="13832" max="13832" width="18.59765625" style="1" customWidth="1"/>
    <col min="13833" max="13833" width="8.59765625" style="1" customWidth="1"/>
    <col min="13834" max="13834" width="6.19921875" style="1" customWidth="1"/>
    <col min="13835" max="13835" width="14.3984375" style="1" customWidth="1"/>
    <col min="13836" max="13838" width="17.59765625" style="1" customWidth="1"/>
    <col min="13839" max="13839" width="9.3984375" style="1"/>
    <col min="13840" max="13840" width="17.3984375" style="1" customWidth="1"/>
    <col min="13841" max="14080" width="9.3984375" style="1"/>
    <col min="14081" max="14081" width="0" style="1" hidden="1" customWidth="1"/>
    <col min="14082" max="14082" width="22.3984375" style="1" customWidth="1"/>
    <col min="14083" max="14083" width="10.3984375" style="1" customWidth="1"/>
    <col min="14084" max="14085" width="8.09765625" style="1" customWidth="1"/>
    <col min="14086" max="14086" width="8.69921875" style="1" customWidth="1"/>
    <col min="14087" max="14087" width="10.09765625" style="1" customWidth="1"/>
    <col min="14088" max="14088" width="18.59765625" style="1" customWidth="1"/>
    <col min="14089" max="14089" width="8.59765625" style="1" customWidth="1"/>
    <col min="14090" max="14090" width="6.19921875" style="1" customWidth="1"/>
    <col min="14091" max="14091" width="14.3984375" style="1" customWidth="1"/>
    <col min="14092" max="14094" width="17.59765625" style="1" customWidth="1"/>
    <col min="14095" max="14095" width="9.3984375" style="1"/>
    <col min="14096" max="14096" width="17.3984375" style="1" customWidth="1"/>
    <col min="14097" max="14336" width="9.3984375" style="1"/>
    <col min="14337" max="14337" width="0" style="1" hidden="1" customWidth="1"/>
    <col min="14338" max="14338" width="22.3984375" style="1" customWidth="1"/>
    <col min="14339" max="14339" width="10.3984375" style="1" customWidth="1"/>
    <col min="14340" max="14341" width="8.09765625" style="1" customWidth="1"/>
    <col min="14342" max="14342" width="8.69921875" style="1" customWidth="1"/>
    <col min="14343" max="14343" width="10.09765625" style="1" customWidth="1"/>
    <col min="14344" max="14344" width="18.59765625" style="1" customWidth="1"/>
    <col min="14345" max="14345" width="8.59765625" style="1" customWidth="1"/>
    <col min="14346" max="14346" width="6.19921875" style="1" customWidth="1"/>
    <col min="14347" max="14347" width="14.3984375" style="1" customWidth="1"/>
    <col min="14348" max="14350" width="17.59765625" style="1" customWidth="1"/>
    <col min="14351" max="14351" width="9.3984375" style="1"/>
    <col min="14352" max="14352" width="17.3984375" style="1" customWidth="1"/>
    <col min="14353" max="14592" width="9.3984375" style="1"/>
    <col min="14593" max="14593" width="0" style="1" hidden="1" customWidth="1"/>
    <col min="14594" max="14594" width="22.3984375" style="1" customWidth="1"/>
    <col min="14595" max="14595" width="10.3984375" style="1" customWidth="1"/>
    <col min="14596" max="14597" width="8.09765625" style="1" customWidth="1"/>
    <col min="14598" max="14598" width="8.69921875" style="1" customWidth="1"/>
    <col min="14599" max="14599" width="10.09765625" style="1" customWidth="1"/>
    <col min="14600" max="14600" width="18.59765625" style="1" customWidth="1"/>
    <col min="14601" max="14601" width="8.59765625" style="1" customWidth="1"/>
    <col min="14602" max="14602" width="6.19921875" style="1" customWidth="1"/>
    <col min="14603" max="14603" width="14.3984375" style="1" customWidth="1"/>
    <col min="14604" max="14606" width="17.59765625" style="1" customWidth="1"/>
    <col min="14607" max="14607" width="9.3984375" style="1"/>
    <col min="14608" max="14608" width="17.3984375" style="1" customWidth="1"/>
    <col min="14609" max="14848" width="9.3984375" style="1"/>
    <col min="14849" max="14849" width="0" style="1" hidden="1" customWidth="1"/>
    <col min="14850" max="14850" width="22.3984375" style="1" customWidth="1"/>
    <col min="14851" max="14851" width="10.3984375" style="1" customWidth="1"/>
    <col min="14852" max="14853" width="8.09765625" style="1" customWidth="1"/>
    <col min="14854" max="14854" width="8.69921875" style="1" customWidth="1"/>
    <col min="14855" max="14855" width="10.09765625" style="1" customWidth="1"/>
    <col min="14856" max="14856" width="18.59765625" style="1" customWidth="1"/>
    <col min="14857" max="14857" width="8.59765625" style="1" customWidth="1"/>
    <col min="14858" max="14858" width="6.19921875" style="1" customWidth="1"/>
    <col min="14859" max="14859" width="14.3984375" style="1" customWidth="1"/>
    <col min="14860" max="14862" width="17.59765625" style="1" customWidth="1"/>
    <col min="14863" max="14863" width="9.3984375" style="1"/>
    <col min="14864" max="14864" width="17.3984375" style="1" customWidth="1"/>
    <col min="14865" max="15104" width="9.3984375" style="1"/>
    <col min="15105" max="15105" width="0" style="1" hidden="1" customWidth="1"/>
    <col min="15106" max="15106" width="22.3984375" style="1" customWidth="1"/>
    <col min="15107" max="15107" width="10.3984375" style="1" customWidth="1"/>
    <col min="15108" max="15109" width="8.09765625" style="1" customWidth="1"/>
    <col min="15110" max="15110" width="8.69921875" style="1" customWidth="1"/>
    <col min="15111" max="15111" width="10.09765625" style="1" customWidth="1"/>
    <col min="15112" max="15112" width="18.59765625" style="1" customWidth="1"/>
    <col min="15113" max="15113" width="8.59765625" style="1" customWidth="1"/>
    <col min="15114" max="15114" width="6.19921875" style="1" customWidth="1"/>
    <col min="15115" max="15115" width="14.3984375" style="1" customWidth="1"/>
    <col min="15116" max="15118" width="17.59765625" style="1" customWidth="1"/>
    <col min="15119" max="15119" width="9.3984375" style="1"/>
    <col min="15120" max="15120" width="17.3984375" style="1" customWidth="1"/>
    <col min="15121" max="15360" width="9.3984375" style="1"/>
    <col min="15361" max="15361" width="0" style="1" hidden="1" customWidth="1"/>
    <col min="15362" max="15362" width="22.3984375" style="1" customWidth="1"/>
    <col min="15363" max="15363" width="10.3984375" style="1" customWidth="1"/>
    <col min="15364" max="15365" width="8.09765625" style="1" customWidth="1"/>
    <col min="15366" max="15366" width="8.69921875" style="1" customWidth="1"/>
    <col min="15367" max="15367" width="10.09765625" style="1" customWidth="1"/>
    <col min="15368" max="15368" width="18.59765625" style="1" customWidth="1"/>
    <col min="15369" max="15369" width="8.59765625" style="1" customWidth="1"/>
    <col min="15370" max="15370" width="6.19921875" style="1" customWidth="1"/>
    <col min="15371" max="15371" width="14.3984375" style="1" customWidth="1"/>
    <col min="15372" max="15374" width="17.59765625" style="1" customWidth="1"/>
    <col min="15375" max="15375" width="9.3984375" style="1"/>
    <col min="15376" max="15376" width="17.3984375" style="1" customWidth="1"/>
    <col min="15377" max="15616" width="9.3984375" style="1"/>
    <col min="15617" max="15617" width="0" style="1" hidden="1" customWidth="1"/>
    <col min="15618" max="15618" width="22.3984375" style="1" customWidth="1"/>
    <col min="15619" max="15619" width="10.3984375" style="1" customWidth="1"/>
    <col min="15620" max="15621" width="8.09765625" style="1" customWidth="1"/>
    <col min="15622" max="15622" width="8.69921875" style="1" customWidth="1"/>
    <col min="15623" max="15623" width="10.09765625" style="1" customWidth="1"/>
    <col min="15624" max="15624" width="18.59765625" style="1" customWidth="1"/>
    <col min="15625" max="15625" width="8.59765625" style="1" customWidth="1"/>
    <col min="15626" max="15626" width="6.19921875" style="1" customWidth="1"/>
    <col min="15627" max="15627" width="14.3984375" style="1" customWidth="1"/>
    <col min="15628" max="15630" width="17.59765625" style="1" customWidth="1"/>
    <col min="15631" max="15631" width="9.3984375" style="1"/>
    <col min="15632" max="15632" width="17.3984375" style="1" customWidth="1"/>
    <col min="15633" max="15872" width="9.3984375" style="1"/>
    <col min="15873" max="15873" width="0" style="1" hidden="1" customWidth="1"/>
    <col min="15874" max="15874" width="22.3984375" style="1" customWidth="1"/>
    <col min="15875" max="15875" width="10.3984375" style="1" customWidth="1"/>
    <col min="15876" max="15877" width="8.09765625" style="1" customWidth="1"/>
    <col min="15878" max="15878" width="8.69921875" style="1" customWidth="1"/>
    <col min="15879" max="15879" width="10.09765625" style="1" customWidth="1"/>
    <col min="15880" max="15880" width="18.59765625" style="1" customWidth="1"/>
    <col min="15881" max="15881" width="8.59765625" style="1" customWidth="1"/>
    <col min="15882" max="15882" width="6.19921875" style="1" customWidth="1"/>
    <col min="15883" max="15883" width="14.3984375" style="1" customWidth="1"/>
    <col min="15884" max="15886" width="17.59765625" style="1" customWidth="1"/>
    <col min="15887" max="15887" width="9.3984375" style="1"/>
    <col min="15888" max="15888" width="17.3984375" style="1" customWidth="1"/>
    <col min="15889" max="16128" width="9.3984375" style="1"/>
    <col min="16129" max="16129" width="0" style="1" hidden="1" customWidth="1"/>
    <col min="16130" max="16130" width="22.3984375" style="1" customWidth="1"/>
    <col min="16131" max="16131" width="10.3984375" style="1" customWidth="1"/>
    <col min="16132" max="16133" width="8.09765625" style="1" customWidth="1"/>
    <col min="16134" max="16134" width="8.69921875" style="1" customWidth="1"/>
    <col min="16135" max="16135" width="10.09765625" style="1" customWidth="1"/>
    <col min="16136" max="16136" width="18.59765625" style="1" customWidth="1"/>
    <col min="16137" max="16137" width="8.59765625" style="1" customWidth="1"/>
    <col min="16138" max="16138" width="6.19921875" style="1" customWidth="1"/>
    <col min="16139" max="16139" width="14.3984375" style="1" customWidth="1"/>
    <col min="16140" max="16142" width="17.59765625" style="1" customWidth="1"/>
    <col min="16143" max="16143" width="9.3984375" style="1"/>
    <col min="16144" max="16144" width="17.3984375" style="1" customWidth="1"/>
    <col min="16145" max="16384" width="9.3984375" style="1"/>
  </cols>
  <sheetData>
    <row r="1" spans="1:14" ht="32.25" customHeight="1"/>
    <row r="2" spans="1:14" ht="81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.75" customHeight="1" thickBot="1">
      <c r="B3" s="5"/>
      <c r="C3" s="6"/>
      <c r="D3" s="5"/>
      <c r="E3" s="5"/>
      <c r="F3" s="5"/>
      <c r="G3" s="5"/>
      <c r="H3" s="5"/>
      <c r="I3" s="5"/>
      <c r="J3" s="5"/>
      <c r="K3" s="6"/>
      <c r="L3" s="5"/>
      <c r="M3" s="7" t="s">
        <v>0</v>
      </c>
      <c r="N3" s="7"/>
    </row>
    <row r="4" spans="1:14" ht="83.25" customHeight="1" thickBot="1">
      <c r="B4" s="8" t="s">
        <v>1</v>
      </c>
      <c r="C4" s="8"/>
      <c r="D4" s="8"/>
      <c r="E4" s="8"/>
      <c r="F4" s="8"/>
      <c r="G4" s="8"/>
      <c r="H4" s="5"/>
      <c r="I4" s="8" t="s">
        <v>2</v>
      </c>
      <c r="J4" s="8"/>
      <c r="K4" s="8"/>
      <c r="L4" s="8"/>
      <c r="M4" s="8"/>
      <c r="N4" s="8"/>
    </row>
    <row r="5" spans="1:14" ht="15" customHeight="1" thickBot="1">
      <c r="B5" s="5"/>
      <c r="C5" s="6"/>
      <c r="D5" s="5"/>
      <c r="E5" s="5"/>
      <c r="F5" s="5"/>
      <c r="G5" s="5"/>
      <c r="H5" s="5"/>
      <c r="I5" s="5"/>
      <c r="J5" s="5"/>
      <c r="K5" s="6"/>
      <c r="L5" s="5"/>
      <c r="M5" s="9"/>
      <c r="N5" s="9"/>
    </row>
    <row r="6" spans="1:14" ht="15" customHeight="1" thickBot="1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1" customFormat="1" ht="23.2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1">
      <c r="B8" s="12"/>
      <c r="C8" s="13"/>
      <c r="D8" s="12"/>
      <c r="E8" s="12"/>
      <c r="F8" s="12"/>
      <c r="G8" s="12"/>
      <c r="H8" s="12"/>
      <c r="I8" s="12"/>
      <c r="J8" s="12"/>
      <c r="K8" s="13"/>
      <c r="L8" s="12"/>
      <c r="M8" s="12"/>
      <c r="N8" s="12"/>
    </row>
    <row r="9" spans="1:14" ht="15" thickBot="1"/>
    <row r="10" spans="1:14" ht="63.75" customHeight="1">
      <c r="A10" s="14"/>
      <c r="B10" s="15" t="s">
        <v>4</v>
      </c>
      <c r="C10" s="16" t="s">
        <v>5</v>
      </c>
      <c r="D10" s="17" t="s">
        <v>6</v>
      </c>
      <c r="E10" s="18" t="s">
        <v>7</v>
      </c>
      <c r="F10" s="18" t="s">
        <v>8</v>
      </c>
      <c r="G10" s="19" t="s">
        <v>9</v>
      </c>
      <c r="H10" s="20" t="s">
        <v>10</v>
      </c>
      <c r="I10" s="21" t="s">
        <v>11</v>
      </c>
      <c r="J10" s="22" t="s">
        <v>12</v>
      </c>
      <c r="K10" s="23" t="s">
        <v>13</v>
      </c>
      <c r="L10" s="24" t="s">
        <v>14</v>
      </c>
      <c r="M10" s="24" t="s">
        <v>15</v>
      </c>
      <c r="N10" s="25" t="s">
        <v>16</v>
      </c>
    </row>
    <row r="11" spans="1:14" s="11" customFormat="1" ht="20.25" customHeight="1" thickBot="1">
      <c r="A11" s="26"/>
      <c r="B11" s="27" t="s">
        <v>17</v>
      </c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9"/>
      <c r="N11" s="30"/>
    </row>
    <row r="12" spans="1:14" s="11" customFormat="1" ht="29.25" customHeight="1">
      <c r="A12" s="26"/>
      <c r="B12" s="31" t="s">
        <v>18</v>
      </c>
      <c r="C12" s="32"/>
      <c r="D12" s="33"/>
      <c r="E12" s="34"/>
      <c r="F12" s="35" t="s">
        <v>19</v>
      </c>
      <c r="G12" s="35" t="s">
        <v>20</v>
      </c>
      <c r="H12" s="36" t="s">
        <v>21</v>
      </c>
      <c r="I12" s="35" t="s">
        <v>22</v>
      </c>
      <c r="J12" s="37">
        <v>4</v>
      </c>
      <c r="K12" s="38"/>
      <c r="L12" s="39">
        <f>J12*K12</f>
        <v>0</v>
      </c>
      <c r="M12" s="40">
        <f>K12*1.23</f>
        <v>0</v>
      </c>
      <c r="N12" s="40">
        <f t="shared" ref="N12:N66" si="0">L12*1.23</f>
        <v>0</v>
      </c>
    </row>
    <row r="13" spans="1:14" s="11" customFormat="1" ht="29.25" customHeight="1">
      <c r="A13" s="26"/>
      <c r="B13" s="31" t="s">
        <v>18</v>
      </c>
      <c r="C13" s="32"/>
      <c r="D13" s="33"/>
      <c r="E13" s="34"/>
      <c r="F13" s="35" t="s">
        <v>23</v>
      </c>
      <c r="G13" s="35" t="s">
        <v>24</v>
      </c>
      <c r="H13" s="36" t="s">
        <v>25</v>
      </c>
      <c r="I13" s="35" t="s">
        <v>22</v>
      </c>
      <c r="J13" s="37">
        <v>1</v>
      </c>
      <c r="K13" s="38"/>
      <c r="L13" s="39">
        <f>J13*K13</f>
        <v>0</v>
      </c>
      <c r="M13" s="40">
        <f>K13*1.23</f>
        <v>0</v>
      </c>
      <c r="N13" s="40">
        <f t="shared" si="0"/>
        <v>0</v>
      </c>
    </row>
    <row r="14" spans="1:14" s="11" customFormat="1" ht="29.25" customHeight="1">
      <c r="A14" s="26"/>
      <c r="B14" s="41" t="s">
        <v>26</v>
      </c>
      <c r="C14" s="32"/>
      <c r="D14" s="33"/>
      <c r="E14" s="34"/>
      <c r="F14" s="34" t="s">
        <v>27</v>
      </c>
      <c r="G14" s="34" t="s">
        <v>24</v>
      </c>
      <c r="H14" s="42" t="s">
        <v>28</v>
      </c>
      <c r="I14" s="43" t="s">
        <v>22</v>
      </c>
      <c r="J14" s="44">
        <v>1</v>
      </c>
      <c r="K14" s="45"/>
      <c r="L14" s="46">
        <f t="shared" ref="L14:L77" si="1">J14*K14</f>
        <v>0</v>
      </c>
      <c r="M14" s="47">
        <f t="shared" ref="M14:N67" si="2">K14*1.23</f>
        <v>0</v>
      </c>
      <c r="N14" s="47">
        <f t="shared" si="0"/>
        <v>0</v>
      </c>
    </row>
    <row r="15" spans="1:14" s="11" customFormat="1" ht="29.25" customHeight="1">
      <c r="A15" s="26"/>
      <c r="B15" s="41" t="s">
        <v>26</v>
      </c>
      <c r="C15" s="32"/>
      <c r="D15" s="33"/>
      <c r="E15" s="34"/>
      <c r="F15" s="48" t="s">
        <v>20</v>
      </c>
      <c r="G15" s="49" t="s">
        <v>29</v>
      </c>
      <c r="H15" s="49" t="s">
        <v>30</v>
      </c>
      <c r="I15" s="49" t="s">
        <v>22</v>
      </c>
      <c r="J15" s="50">
        <v>4</v>
      </c>
      <c r="K15" s="51"/>
      <c r="L15" s="52">
        <f t="shared" si="1"/>
        <v>0</v>
      </c>
      <c r="M15" s="53">
        <f t="shared" si="2"/>
        <v>0</v>
      </c>
      <c r="N15" s="47">
        <f t="shared" si="0"/>
        <v>0</v>
      </c>
    </row>
    <row r="16" spans="1:14" s="11" customFormat="1" ht="29.25" customHeight="1">
      <c r="A16" s="26"/>
      <c r="B16" s="41" t="s">
        <v>31</v>
      </c>
      <c r="C16" s="32"/>
      <c r="D16" s="33"/>
      <c r="E16" s="34"/>
      <c r="F16" s="34" t="s">
        <v>32</v>
      </c>
      <c r="G16" s="54" t="s">
        <v>20</v>
      </c>
      <c r="H16" s="55" t="s">
        <v>33</v>
      </c>
      <c r="I16" s="56" t="s">
        <v>22</v>
      </c>
      <c r="J16" s="57">
        <v>4</v>
      </c>
      <c r="K16" s="51"/>
      <c r="L16" s="52">
        <f t="shared" si="1"/>
        <v>0</v>
      </c>
      <c r="M16" s="53">
        <f t="shared" si="2"/>
        <v>0</v>
      </c>
      <c r="N16" s="47">
        <f t="shared" si="0"/>
        <v>0</v>
      </c>
    </row>
    <row r="17" spans="1:14" s="11" customFormat="1" ht="29.25" customHeight="1">
      <c r="A17" s="26"/>
      <c r="B17" s="41" t="s">
        <v>34</v>
      </c>
      <c r="C17" s="32"/>
      <c r="D17" s="33"/>
      <c r="E17" s="34"/>
      <c r="F17" s="34"/>
      <c r="G17" s="54" t="s">
        <v>24</v>
      </c>
      <c r="H17" s="55" t="s">
        <v>35</v>
      </c>
      <c r="I17" s="56" t="s">
        <v>22</v>
      </c>
      <c r="J17" s="57">
        <v>4</v>
      </c>
      <c r="K17" s="51"/>
      <c r="L17" s="52">
        <f t="shared" si="1"/>
        <v>0</v>
      </c>
      <c r="M17" s="53">
        <f t="shared" si="2"/>
        <v>0</v>
      </c>
      <c r="N17" s="47">
        <f t="shared" si="0"/>
        <v>0</v>
      </c>
    </row>
    <row r="18" spans="1:14" s="11" customFormat="1" ht="29.25" customHeight="1">
      <c r="A18" s="26"/>
      <c r="B18" s="41" t="s">
        <v>34</v>
      </c>
      <c r="C18" s="32"/>
      <c r="D18" s="33"/>
      <c r="E18" s="34"/>
      <c r="F18" s="34"/>
      <c r="G18" s="54" t="s">
        <v>29</v>
      </c>
      <c r="H18" s="55" t="s">
        <v>35</v>
      </c>
      <c r="I18" s="56" t="s">
        <v>22</v>
      </c>
      <c r="J18" s="57">
        <v>4</v>
      </c>
      <c r="K18" s="51"/>
      <c r="L18" s="52">
        <f t="shared" si="1"/>
        <v>0</v>
      </c>
      <c r="M18" s="53">
        <f t="shared" si="2"/>
        <v>0</v>
      </c>
      <c r="N18" s="47">
        <f t="shared" si="0"/>
        <v>0</v>
      </c>
    </row>
    <row r="19" spans="1:14" s="11" customFormat="1" ht="29.25" customHeight="1">
      <c r="A19" s="26"/>
      <c r="B19" s="41" t="s">
        <v>34</v>
      </c>
      <c r="C19" s="32"/>
      <c r="D19" s="33"/>
      <c r="E19" s="34"/>
      <c r="F19" s="34"/>
      <c r="G19" s="54" t="s">
        <v>36</v>
      </c>
      <c r="H19" s="55" t="s">
        <v>35</v>
      </c>
      <c r="I19" s="56" t="s">
        <v>22</v>
      </c>
      <c r="J19" s="58">
        <v>4</v>
      </c>
      <c r="K19" s="59"/>
      <c r="L19" s="52">
        <f t="shared" si="1"/>
        <v>0</v>
      </c>
      <c r="M19" s="53">
        <f t="shared" si="2"/>
        <v>0</v>
      </c>
      <c r="N19" s="47">
        <f t="shared" si="0"/>
        <v>0</v>
      </c>
    </row>
    <row r="20" spans="1:14" s="11" customFormat="1" ht="29.25" customHeight="1">
      <c r="A20" s="26"/>
      <c r="B20" s="41" t="s">
        <v>37</v>
      </c>
      <c r="C20" s="32"/>
      <c r="D20" s="33" t="s">
        <v>38</v>
      </c>
      <c r="E20" s="34" t="s">
        <v>39</v>
      </c>
      <c r="F20" s="34" t="s">
        <v>40</v>
      </c>
      <c r="G20" s="54"/>
      <c r="H20" s="55" t="s">
        <v>41</v>
      </c>
      <c r="I20" s="56" t="s">
        <v>22</v>
      </c>
      <c r="J20" s="58">
        <v>4</v>
      </c>
      <c r="K20" s="59"/>
      <c r="L20" s="52">
        <f t="shared" si="1"/>
        <v>0</v>
      </c>
      <c r="M20" s="53">
        <f t="shared" si="2"/>
        <v>0</v>
      </c>
      <c r="N20" s="47">
        <f t="shared" si="0"/>
        <v>0</v>
      </c>
    </row>
    <row r="21" spans="1:14" s="11" customFormat="1" ht="29.25" customHeight="1">
      <c r="A21" s="26"/>
      <c r="B21" s="41" t="s">
        <v>37</v>
      </c>
      <c r="C21" s="32"/>
      <c r="D21" s="33" t="s">
        <v>38</v>
      </c>
      <c r="E21" s="34" t="s">
        <v>39</v>
      </c>
      <c r="F21" s="34" t="s">
        <v>40</v>
      </c>
      <c r="G21" s="54"/>
      <c r="H21" s="60" t="s">
        <v>42</v>
      </c>
      <c r="I21" s="56" t="s">
        <v>22</v>
      </c>
      <c r="J21" s="58">
        <v>4</v>
      </c>
      <c r="K21" s="59"/>
      <c r="L21" s="52">
        <f t="shared" si="1"/>
        <v>0</v>
      </c>
      <c r="M21" s="53">
        <f t="shared" si="2"/>
        <v>0</v>
      </c>
      <c r="N21" s="47">
        <f t="shared" si="0"/>
        <v>0</v>
      </c>
    </row>
    <row r="22" spans="1:14" s="11" customFormat="1" ht="29.25" customHeight="1">
      <c r="A22" s="26"/>
      <c r="B22" s="41" t="s">
        <v>37</v>
      </c>
      <c r="C22" s="32"/>
      <c r="D22" s="33" t="s">
        <v>38</v>
      </c>
      <c r="E22" s="34" t="s">
        <v>39</v>
      </c>
      <c r="F22" s="34" t="s">
        <v>40</v>
      </c>
      <c r="G22" s="54"/>
      <c r="H22" s="60" t="s">
        <v>43</v>
      </c>
      <c r="I22" s="56" t="s">
        <v>22</v>
      </c>
      <c r="J22" s="58">
        <v>4</v>
      </c>
      <c r="K22" s="59"/>
      <c r="L22" s="52">
        <f t="shared" si="1"/>
        <v>0</v>
      </c>
      <c r="M22" s="53">
        <f t="shared" si="2"/>
        <v>0</v>
      </c>
      <c r="N22" s="47">
        <f t="shared" si="0"/>
        <v>0</v>
      </c>
    </row>
    <row r="23" spans="1:14" s="11" customFormat="1" ht="29.25" customHeight="1">
      <c r="A23" s="26"/>
      <c r="B23" s="41" t="s">
        <v>37</v>
      </c>
      <c r="C23" s="32"/>
      <c r="D23" s="33" t="s">
        <v>38</v>
      </c>
      <c r="E23" s="34" t="s">
        <v>39</v>
      </c>
      <c r="F23" s="34" t="s">
        <v>40</v>
      </c>
      <c r="G23" s="54"/>
      <c r="H23" s="60" t="s">
        <v>44</v>
      </c>
      <c r="I23" s="56" t="s">
        <v>22</v>
      </c>
      <c r="J23" s="58">
        <v>4</v>
      </c>
      <c r="K23" s="59"/>
      <c r="L23" s="52">
        <f t="shared" si="1"/>
        <v>0</v>
      </c>
      <c r="M23" s="53">
        <f t="shared" si="2"/>
        <v>0</v>
      </c>
      <c r="N23" s="47">
        <f t="shared" si="0"/>
        <v>0</v>
      </c>
    </row>
    <row r="24" spans="1:14" s="11" customFormat="1" ht="29.25" customHeight="1">
      <c r="A24" s="26"/>
      <c r="B24" s="41" t="s">
        <v>37</v>
      </c>
      <c r="C24" s="32"/>
      <c r="D24" s="33" t="s">
        <v>38</v>
      </c>
      <c r="E24" s="34" t="s">
        <v>39</v>
      </c>
      <c r="F24" s="34" t="s">
        <v>40</v>
      </c>
      <c r="G24" s="54"/>
      <c r="H24" s="60" t="s">
        <v>45</v>
      </c>
      <c r="I24" s="56" t="s">
        <v>22</v>
      </c>
      <c r="J24" s="58">
        <v>4</v>
      </c>
      <c r="K24" s="59"/>
      <c r="L24" s="52">
        <f t="shared" si="1"/>
        <v>0</v>
      </c>
      <c r="M24" s="53">
        <f t="shared" si="2"/>
        <v>0</v>
      </c>
      <c r="N24" s="47">
        <f t="shared" si="0"/>
        <v>0</v>
      </c>
    </row>
    <row r="25" spans="1:14" s="11" customFormat="1" ht="29.25" customHeight="1">
      <c r="A25" s="26"/>
      <c r="B25" s="41" t="s">
        <v>37</v>
      </c>
      <c r="C25" s="32"/>
      <c r="D25" s="33" t="s">
        <v>38</v>
      </c>
      <c r="E25" s="34" t="s">
        <v>39</v>
      </c>
      <c r="F25" s="34" t="s">
        <v>40</v>
      </c>
      <c r="G25" s="54"/>
      <c r="H25" s="60" t="s">
        <v>46</v>
      </c>
      <c r="I25" s="56" t="s">
        <v>22</v>
      </c>
      <c r="J25" s="58">
        <v>4</v>
      </c>
      <c r="K25" s="59"/>
      <c r="L25" s="52">
        <f t="shared" si="1"/>
        <v>0</v>
      </c>
      <c r="M25" s="53">
        <f t="shared" si="2"/>
        <v>0</v>
      </c>
      <c r="N25" s="47">
        <f t="shared" si="0"/>
        <v>0</v>
      </c>
    </row>
    <row r="26" spans="1:14" s="11" customFormat="1" ht="26.25" customHeight="1">
      <c r="A26" s="26"/>
      <c r="B26" s="41" t="s">
        <v>47</v>
      </c>
      <c r="C26" s="32"/>
      <c r="D26" s="33"/>
      <c r="E26" s="34"/>
      <c r="F26" s="34"/>
      <c r="G26" s="54"/>
      <c r="H26" s="55" t="s">
        <v>48</v>
      </c>
      <c r="I26" s="56" t="s">
        <v>22</v>
      </c>
      <c r="J26" s="58">
        <v>4</v>
      </c>
      <c r="K26" s="59"/>
      <c r="L26" s="52">
        <f t="shared" si="1"/>
        <v>0</v>
      </c>
      <c r="M26" s="53">
        <f t="shared" si="2"/>
        <v>0</v>
      </c>
      <c r="N26" s="47">
        <f t="shared" si="0"/>
        <v>0</v>
      </c>
    </row>
    <row r="27" spans="1:14" s="11" customFormat="1" ht="54" customHeight="1">
      <c r="A27" s="26"/>
      <c r="B27" s="41" t="s">
        <v>49</v>
      </c>
      <c r="C27" s="32"/>
      <c r="D27" s="33">
        <v>250</v>
      </c>
      <c r="E27" s="34"/>
      <c r="F27" s="34"/>
      <c r="G27" s="54"/>
      <c r="H27" s="60" t="s">
        <v>50</v>
      </c>
      <c r="I27" s="56" t="s">
        <v>22</v>
      </c>
      <c r="J27" s="58">
        <v>4</v>
      </c>
      <c r="K27" s="59"/>
      <c r="L27" s="52">
        <f t="shared" si="1"/>
        <v>0</v>
      </c>
      <c r="M27" s="53">
        <f t="shared" si="2"/>
        <v>0</v>
      </c>
      <c r="N27" s="47">
        <f t="shared" si="0"/>
        <v>0</v>
      </c>
    </row>
    <row r="28" spans="1:14" s="11" customFormat="1" ht="37.799999999999997">
      <c r="A28" s="26"/>
      <c r="B28" s="41" t="s">
        <v>51</v>
      </c>
      <c r="C28" s="32"/>
      <c r="D28" s="33">
        <v>250</v>
      </c>
      <c r="E28" s="34"/>
      <c r="F28" s="34"/>
      <c r="G28" s="54"/>
      <c r="H28" s="60" t="s">
        <v>50</v>
      </c>
      <c r="I28" s="56" t="s">
        <v>22</v>
      </c>
      <c r="J28" s="58">
        <v>4</v>
      </c>
      <c r="K28" s="59"/>
      <c r="L28" s="52">
        <f t="shared" si="1"/>
        <v>0</v>
      </c>
      <c r="M28" s="53">
        <f t="shared" si="2"/>
        <v>0</v>
      </c>
      <c r="N28" s="47">
        <f t="shared" si="0"/>
        <v>0</v>
      </c>
    </row>
    <row r="29" spans="1:14" s="11" customFormat="1" ht="37.799999999999997">
      <c r="A29" s="26"/>
      <c r="B29" s="41" t="s">
        <v>52</v>
      </c>
      <c r="C29" s="32"/>
      <c r="D29" s="33">
        <v>200</v>
      </c>
      <c r="E29" s="34"/>
      <c r="F29" s="34"/>
      <c r="G29" s="54"/>
      <c r="H29" s="60" t="s">
        <v>50</v>
      </c>
      <c r="I29" s="56" t="s">
        <v>22</v>
      </c>
      <c r="J29" s="58">
        <v>4</v>
      </c>
      <c r="K29" s="59"/>
      <c r="L29" s="52">
        <f t="shared" si="1"/>
        <v>0</v>
      </c>
      <c r="M29" s="53">
        <f t="shared" si="2"/>
        <v>0</v>
      </c>
      <c r="N29" s="47">
        <f t="shared" si="0"/>
        <v>0</v>
      </c>
    </row>
    <row r="30" spans="1:14" s="11" customFormat="1" ht="37.799999999999997">
      <c r="A30" s="26"/>
      <c r="B30" s="41" t="s">
        <v>53</v>
      </c>
      <c r="C30" s="32"/>
      <c r="D30" s="33">
        <v>150</v>
      </c>
      <c r="E30" s="34"/>
      <c r="F30" s="34"/>
      <c r="G30" s="54"/>
      <c r="H30" s="60" t="s">
        <v>50</v>
      </c>
      <c r="I30" s="56" t="s">
        <v>22</v>
      </c>
      <c r="J30" s="58">
        <v>4</v>
      </c>
      <c r="K30" s="59"/>
      <c r="L30" s="52">
        <f t="shared" si="1"/>
        <v>0</v>
      </c>
      <c r="M30" s="53">
        <f t="shared" si="2"/>
        <v>0</v>
      </c>
      <c r="N30" s="47">
        <f t="shared" si="0"/>
        <v>0</v>
      </c>
    </row>
    <row r="31" spans="1:14" s="11" customFormat="1" ht="37.799999999999997">
      <c r="A31" s="26"/>
      <c r="B31" s="41" t="s">
        <v>54</v>
      </c>
      <c r="C31" s="32"/>
      <c r="D31" s="33">
        <v>130</v>
      </c>
      <c r="E31" s="34"/>
      <c r="F31" s="34"/>
      <c r="G31" s="54"/>
      <c r="H31" s="60" t="s">
        <v>50</v>
      </c>
      <c r="I31" s="56" t="s">
        <v>22</v>
      </c>
      <c r="J31" s="58">
        <v>4</v>
      </c>
      <c r="K31" s="59"/>
      <c r="L31" s="52">
        <f t="shared" si="1"/>
        <v>0</v>
      </c>
      <c r="M31" s="53">
        <f t="shared" si="2"/>
        <v>0</v>
      </c>
      <c r="N31" s="47">
        <f t="shared" si="0"/>
        <v>0</v>
      </c>
    </row>
    <row r="32" spans="1:14" s="11" customFormat="1" ht="37.799999999999997">
      <c r="A32" s="26"/>
      <c r="B32" s="41" t="s">
        <v>55</v>
      </c>
      <c r="C32" s="32"/>
      <c r="D32" s="33">
        <v>80</v>
      </c>
      <c r="E32" s="34"/>
      <c r="F32" s="34"/>
      <c r="G32" s="54"/>
      <c r="H32" s="60" t="s">
        <v>50</v>
      </c>
      <c r="I32" s="56" t="s">
        <v>22</v>
      </c>
      <c r="J32" s="58">
        <v>4</v>
      </c>
      <c r="K32" s="59"/>
      <c r="L32" s="52">
        <f t="shared" si="1"/>
        <v>0</v>
      </c>
      <c r="M32" s="53">
        <f t="shared" si="2"/>
        <v>0</v>
      </c>
      <c r="N32" s="47">
        <f t="shared" si="0"/>
        <v>0</v>
      </c>
    </row>
    <row r="33" spans="1:14" s="11" customFormat="1" ht="22.5" customHeight="1">
      <c r="A33" s="26"/>
      <c r="B33" s="41" t="s">
        <v>56</v>
      </c>
      <c r="C33" s="32"/>
      <c r="D33" s="33"/>
      <c r="E33" s="34"/>
      <c r="F33" s="34" t="s">
        <v>57</v>
      </c>
      <c r="G33" s="54" t="s">
        <v>58</v>
      </c>
      <c r="H33" s="60" t="s">
        <v>59</v>
      </c>
      <c r="I33" s="56" t="s">
        <v>22</v>
      </c>
      <c r="J33" s="58">
        <v>2</v>
      </c>
      <c r="K33" s="59"/>
      <c r="L33" s="52">
        <f t="shared" si="1"/>
        <v>0</v>
      </c>
      <c r="M33" s="53">
        <f t="shared" si="2"/>
        <v>0</v>
      </c>
      <c r="N33" s="47">
        <f t="shared" si="0"/>
        <v>0</v>
      </c>
    </row>
    <row r="34" spans="1:14" s="11" customFormat="1" ht="37.799999999999997">
      <c r="A34" s="26"/>
      <c r="B34" s="41" t="s">
        <v>60</v>
      </c>
      <c r="C34" s="32"/>
      <c r="D34" s="33" t="s">
        <v>61</v>
      </c>
      <c r="E34" s="34"/>
      <c r="F34" s="34"/>
      <c r="G34" s="54"/>
      <c r="H34" s="60" t="s">
        <v>62</v>
      </c>
      <c r="I34" s="60" t="s">
        <v>22</v>
      </c>
      <c r="J34" s="58">
        <v>4</v>
      </c>
      <c r="K34" s="59"/>
      <c r="L34" s="52">
        <f t="shared" si="1"/>
        <v>0</v>
      </c>
      <c r="M34" s="53">
        <f t="shared" si="2"/>
        <v>0</v>
      </c>
      <c r="N34" s="47">
        <f t="shared" si="0"/>
        <v>0</v>
      </c>
    </row>
    <row r="35" spans="1:14" s="11" customFormat="1" ht="38.25" customHeight="1">
      <c r="A35" s="26"/>
      <c r="B35" s="41" t="s">
        <v>63</v>
      </c>
      <c r="C35" s="32"/>
      <c r="D35" s="33" t="s">
        <v>64</v>
      </c>
      <c r="E35" s="34"/>
      <c r="F35" s="34"/>
      <c r="G35" s="54"/>
      <c r="H35" s="60" t="s">
        <v>65</v>
      </c>
      <c r="I35" s="60" t="s">
        <v>22</v>
      </c>
      <c r="J35" s="58">
        <v>4</v>
      </c>
      <c r="K35" s="59"/>
      <c r="L35" s="52">
        <f t="shared" si="1"/>
        <v>0</v>
      </c>
      <c r="M35" s="53">
        <f t="shared" si="2"/>
        <v>0</v>
      </c>
      <c r="N35" s="47">
        <f t="shared" si="0"/>
        <v>0</v>
      </c>
    </row>
    <row r="36" spans="1:14" s="11" customFormat="1" ht="33.75" customHeight="1">
      <c r="A36" s="26"/>
      <c r="B36" s="61" t="s">
        <v>66</v>
      </c>
      <c r="C36" s="62"/>
      <c r="D36" s="63"/>
      <c r="E36" s="64"/>
      <c r="F36" s="64"/>
      <c r="G36" s="64"/>
      <c r="H36" s="63" t="s">
        <v>65</v>
      </c>
      <c r="I36" s="63" t="s">
        <v>22</v>
      </c>
      <c r="J36" s="65">
        <v>6</v>
      </c>
      <c r="K36" s="66"/>
      <c r="L36" s="67">
        <f t="shared" si="1"/>
        <v>0</v>
      </c>
      <c r="M36" s="68">
        <f t="shared" si="2"/>
        <v>0</v>
      </c>
      <c r="N36" s="68">
        <f t="shared" si="0"/>
        <v>0</v>
      </c>
    </row>
    <row r="37" spans="1:14" s="11" customFormat="1" ht="33.75" customHeight="1">
      <c r="A37" s="26"/>
      <c r="B37" s="61" t="s">
        <v>67</v>
      </c>
      <c r="C37" s="62"/>
      <c r="D37" s="63"/>
      <c r="E37" s="64"/>
      <c r="F37" s="64"/>
      <c r="G37" s="64"/>
      <c r="H37" s="63" t="s">
        <v>65</v>
      </c>
      <c r="I37" s="63" t="s">
        <v>22</v>
      </c>
      <c r="J37" s="65">
        <v>6</v>
      </c>
      <c r="K37" s="66"/>
      <c r="L37" s="67">
        <f t="shared" si="1"/>
        <v>0</v>
      </c>
      <c r="M37" s="68">
        <f t="shared" si="2"/>
        <v>0</v>
      </c>
      <c r="N37" s="68">
        <f t="shared" si="0"/>
        <v>0</v>
      </c>
    </row>
    <row r="38" spans="1:14" s="11" customFormat="1" ht="33.75" customHeight="1">
      <c r="A38" s="26"/>
      <c r="B38" s="61" t="s">
        <v>68</v>
      </c>
      <c r="C38" s="62"/>
      <c r="D38" s="63"/>
      <c r="E38" s="64"/>
      <c r="F38" s="64"/>
      <c r="G38" s="64"/>
      <c r="H38" s="63" t="s">
        <v>65</v>
      </c>
      <c r="I38" s="63" t="s">
        <v>22</v>
      </c>
      <c r="J38" s="65">
        <v>6</v>
      </c>
      <c r="K38" s="66"/>
      <c r="L38" s="67">
        <f t="shared" si="1"/>
        <v>0</v>
      </c>
      <c r="M38" s="68">
        <f t="shared" si="2"/>
        <v>0</v>
      </c>
      <c r="N38" s="68">
        <f t="shared" si="0"/>
        <v>0</v>
      </c>
    </row>
    <row r="39" spans="1:14" s="11" customFormat="1" ht="33.75" customHeight="1">
      <c r="A39" s="26"/>
      <c r="B39" s="61" t="s">
        <v>69</v>
      </c>
      <c r="C39" s="62"/>
      <c r="D39" s="63"/>
      <c r="E39" s="64"/>
      <c r="F39" s="64"/>
      <c r="G39" s="64"/>
      <c r="H39" s="63" t="s">
        <v>65</v>
      </c>
      <c r="I39" s="63" t="s">
        <v>22</v>
      </c>
      <c r="J39" s="65">
        <v>6</v>
      </c>
      <c r="K39" s="66"/>
      <c r="L39" s="67">
        <f t="shared" si="1"/>
        <v>0</v>
      </c>
      <c r="M39" s="68">
        <f t="shared" si="2"/>
        <v>0</v>
      </c>
      <c r="N39" s="68">
        <f t="shared" si="0"/>
        <v>0</v>
      </c>
    </row>
    <row r="40" spans="1:14" s="11" customFormat="1" ht="33.75" customHeight="1">
      <c r="A40" s="26"/>
      <c r="B40" s="61" t="s">
        <v>70</v>
      </c>
      <c r="C40" s="62"/>
      <c r="D40" s="63"/>
      <c r="E40" s="64"/>
      <c r="F40" s="64"/>
      <c r="G40" s="64"/>
      <c r="H40" s="63" t="s">
        <v>65</v>
      </c>
      <c r="I40" s="63" t="s">
        <v>22</v>
      </c>
      <c r="J40" s="65">
        <v>6</v>
      </c>
      <c r="K40" s="66"/>
      <c r="L40" s="67">
        <f t="shared" si="1"/>
        <v>0</v>
      </c>
      <c r="M40" s="68">
        <f t="shared" si="2"/>
        <v>0</v>
      </c>
      <c r="N40" s="68">
        <f t="shared" si="0"/>
        <v>0</v>
      </c>
    </row>
    <row r="41" spans="1:14" s="11" customFormat="1" ht="33.75" customHeight="1">
      <c r="A41" s="26"/>
      <c r="B41" s="61" t="s">
        <v>71</v>
      </c>
      <c r="C41" s="62"/>
      <c r="D41" s="63"/>
      <c r="E41" s="64"/>
      <c r="F41" s="64"/>
      <c r="G41" s="64"/>
      <c r="H41" s="63" t="s">
        <v>65</v>
      </c>
      <c r="I41" s="63" t="s">
        <v>22</v>
      </c>
      <c r="J41" s="65">
        <v>6</v>
      </c>
      <c r="K41" s="66"/>
      <c r="L41" s="67">
        <f t="shared" si="1"/>
        <v>0</v>
      </c>
      <c r="M41" s="68">
        <f t="shared" si="2"/>
        <v>0</v>
      </c>
      <c r="N41" s="68">
        <f t="shared" si="0"/>
        <v>0</v>
      </c>
    </row>
    <row r="42" spans="1:14" s="11" customFormat="1" ht="33.75" customHeight="1">
      <c r="A42" s="26"/>
      <c r="B42" s="61" t="s">
        <v>72</v>
      </c>
      <c r="C42" s="62"/>
      <c r="D42" s="63"/>
      <c r="E42" s="64"/>
      <c r="F42" s="64"/>
      <c r="G42" s="64"/>
      <c r="H42" s="63" t="s">
        <v>65</v>
      </c>
      <c r="I42" s="63" t="s">
        <v>22</v>
      </c>
      <c r="J42" s="65">
        <v>6</v>
      </c>
      <c r="K42" s="66"/>
      <c r="L42" s="67">
        <f t="shared" si="1"/>
        <v>0</v>
      </c>
      <c r="M42" s="68">
        <f t="shared" si="2"/>
        <v>0</v>
      </c>
      <c r="N42" s="68">
        <f t="shared" si="0"/>
        <v>0</v>
      </c>
    </row>
    <row r="43" spans="1:14" s="11" customFormat="1" ht="33.75" customHeight="1">
      <c r="A43" s="26"/>
      <c r="B43" s="61" t="s">
        <v>73</v>
      </c>
      <c r="C43" s="62"/>
      <c r="D43" s="63"/>
      <c r="E43" s="64"/>
      <c r="F43" s="64"/>
      <c r="G43" s="64"/>
      <c r="H43" s="63" t="s">
        <v>65</v>
      </c>
      <c r="I43" s="63" t="s">
        <v>22</v>
      </c>
      <c r="J43" s="65">
        <v>6</v>
      </c>
      <c r="K43" s="66"/>
      <c r="L43" s="67">
        <f t="shared" si="1"/>
        <v>0</v>
      </c>
      <c r="M43" s="68">
        <f t="shared" si="2"/>
        <v>0</v>
      </c>
      <c r="N43" s="68">
        <f t="shared" si="0"/>
        <v>0</v>
      </c>
    </row>
    <row r="44" spans="1:14" s="11" customFormat="1" ht="33.75" customHeight="1">
      <c r="A44" s="26"/>
      <c r="B44" s="61" t="s">
        <v>74</v>
      </c>
      <c r="C44" s="62"/>
      <c r="D44" s="63"/>
      <c r="E44" s="64"/>
      <c r="F44" s="64"/>
      <c r="G44" s="64"/>
      <c r="H44" s="63" t="s">
        <v>65</v>
      </c>
      <c r="I44" s="63" t="s">
        <v>22</v>
      </c>
      <c r="J44" s="65">
        <v>6</v>
      </c>
      <c r="K44" s="66"/>
      <c r="L44" s="67">
        <f t="shared" si="1"/>
        <v>0</v>
      </c>
      <c r="M44" s="68">
        <f t="shared" si="2"/>
        <v>0</v>
      </c>
      <c r="N44" s="68">
        <f t="shared" si="0"/>
        <v>0</v>
      </c>
    </row>
    <row r="45" spans="1:14" s="11" customFormat="1" ht="33.75" customHeight="1">
      <c r="A45" s="26"/>
      <c r="B45" s="61" t="s">
        <v>75</v>
      </c>
      <c r="C45" s="62"/>
      <c r="D45" s="63"/>
      <c r="E45" s="64"/>
      <c r="F45" s="64"/>
      <c r="G45" s="64"/>
      <c r="H45" s="63" t="s">
        <v>65</v>
      </c>
      <c r="I45" s="63" t="s">
        <v>22</v>
      </c>
      <c r="J45" s="65">
        <v>6</v>
      </c>
      <c r="K45" s="66"/>
      <c r="L45" s="67">
        <f t="shared" si="1"/>
        <v>0</v>
      </c>
      <c r="M45" s="68">
        <f t="shared" si="2"/>
        <v>0</v>
      </c>
      <c r="N45" s="68">
        <f t="shared" si="0"/>
        <v>0</v>
      </c>
    </row>
    <row r="46" spans="1:14" s="11" customFormat="1" ht="33.75" customHeight="1">
      <c r="A46" s="26"/>
      <c r="B46" s="61" t="s">
        <v>76</v>
      </c>
      <c r="C46" s="62"/>
      <c r="D46" s="63"/>
      <c r="E46" s="64"/>
      <c r="F46" s="64"/>
      <c r="G46" s="64"/>
      <c r="H46" s="63" t="s">
        <v>65</v>
      </c>
      <c r="I46" s="63" t="s">
        <v>22</v>
      </c>
      <c r="J46" s="65">
        <v>6</v>
      </c>
      <c r="K46" s="66"/>
      <c r="L46" s="67">
        <f t="shared" si="1"/>
        <v>0</v>
      </c>
      <c r="M46" s="68">
        <f t="shared" si="2"/>
        <v>0</v>
      </c>
      <c r="N46" s="68">
        <f t="shared" si="0"/>
        <v>0</v>
      </c>
    </row>
    <row r="47" spans="1:14" s="11" customFormat="1" ht="33.75" customHeight="1">
      <c r="A47" s="26"/>
      <c r="B47" s="61" t="s">
        <v>77</v>
      </c>
      <c r="C47" s="62"/>
      <c r="D47" s="63"/>
      <c r="E47" s="64"/>
      <c r="F47" s="64"/>
      <c r="G47" s="64"/>
      <c r="H47" s="63" t="s">
        <v>65</v>
      </c>
      <c r="I47" s="63" t="s">
        <v>22</v>
      </c>
      <c r="J47" s="65">
        <v>6</v>
      </c>
      <c r="K47" s="66"/>
      <c r="L47" s="67">
        <f t="shared" si="1"/>
        <v>0</v>
      </c>
      <c r="M47" s="68">
        <f t="shared" si="2"/>
        <v>0</v>
      </c>
      <c r="N47" s="68">
        <f t="shared" si="0"/>
        <v>0</v>
      </c>
    </row>
    <row r="48" spans="1:14" s="11" customFormat="1" ht="33.75" customHeight="1">
      <c r="A48" s="26"/>
      <c r="B48" s="61" t="s">
        <v>78</v>
      </c>
      <c r="C48" s="62"/>
      <c r="D48" s="63"/>
      <c r="E48" s="64"/>
      <c r="F48" s="64"/>
      <c r="G48" s="64"/>
      <c r="H48" s="63" t="s">
        <v>65</v>
      </c>
      <c r="I48" s="63" t="s">
        <v>22</v>
      </c>
      <c r="J48" s="65">
        <v>6</v>
      </c>
      <c r="K48" s="66"/>
      <c r="L48" s="67">
        <f t="shared" si="1"/>
        <v>0</v>
      </c>
      <c r="M48" s="68">
        <f t="shared" si="2"/>
        <v>0</v>
      </c>
      <c r="N48" s="68">
        <f t="shared" si="0"/>
        <v>0</v>
      </c>
    </row>
    <row r="49" spans="1:14" s="11" customFormat="1" ht="33.75" customHeight="1">
      <c r="A49" s="26"/>
      <c r="B49" s="61" t="s">
        <v>79</v>
      </c>
      <c r="C49" s="62"/>
      <c r="D49" s="63"/>
      <c r="E49" s="64"/>
      <c r="F49" s="64"/>
      <c r="G49" s="64"/>
      <c r="H49" s="63" t="s">
        <v>65</v>
      </c>
      <c r="I49" s="63" t="s">
        <v>22</v>
      </c>
      <c r="J49" s="65">
        <v>6</v>
      </c>
      <c r="K49" s="66"/>
      <c r="L49" s="67">
        <f t="shared" si="1"/>
        <v>0</v>
      </c>
      <c r="M49" s="68">
        <f t="shared" si="2"/>
        <v>0</v>
      </c>
      <c r="N49" s="68">
        <f t="shared" si="0"/>
        <v>0</v>
      </c>
    </row>
    <row r="50" spans="1:14" s="11" customFormat="1" ht="33.75" customHeight="1">
      <c r="A50" s="26"/>
      <c r="B50" s="61" t="s">
        <v>80</v>
      </c>
      <c r="C50" s="62"/>
      <c r="D50" s="63"/>
      <c r="E50" s="64"/>
      <c r="F50" s="64"/>
      <c r="G50" s="64"/>
      <c r="H50" s="63" t="s">
        <v>65</v>
      </c>
      <c r="I50" s="63" t="s">
        <v>22</v>
      </c>
      <c r="J50" s="65">
        <v>6</v>
      </c>
      <c r="K50" s="66"/>
      <c r="L50" s="67">
        <f t="shared" si="1"/>
        <v>0</v>
      </c>
      <c r="M50" s="68">
        <f t="shared" si="2"/>
        <v>0</v>
      </c>
      <c r="N50" s="68">
        <f t="shared" si="0"/>
        <v>0</v>
      </c>
    </row>
    <row r="51" spans="1:14" s="11" customFormat="1" ht="33.75" customHeight="1">
      <c r="A51" s="26"/>
      <c r="B51" s="61" t="s">
        <v>81</v>
      </c>
      <c r="C51" s="62"/>
      <c r="D51" s="63"/>
      <c r="E51" s="64"/>
      <c r="F51" s="64"/>
      <c r="G51" s="64"/>
      <c r="H51" s="63" t="s">
        <v>65</v>
      </c>
      <c r="I51" s="63" t="s">
        <v>22</v>
      </c>
      <c r="J51" s="65">
        <v>6</v>
      </c>
      <c r="K51" s="66"/>
      <c r="L51" s="67">
        <f t="shared" si="1"/>
        <v>0</v>
      </c>
      <c r="M51" s="68">
        <f t="shared" si="2"/>
        <v>0</v>
      </c>
      <c r="N51" s="68">
        <f t="shared" si="0"/>
        <v>0</v>
      </c>
    </row>
    <row r="52" spans="1:14" s="11" customFormat="1" ht="33.75" customHeight="1">
      <c r="A52" s="26"/>
      <c r="B52" s="61" t="s">
        <v>82</v>
      </c>
      <c r="C52" s="62"/>
      <c r="D52" s="63"/>
      <c r="E52" s="64"/>
      <c r="F52" s="64"/>
      <c r="G52" s="64"/>
      <c r="H52" s="63" t="s">
        <v>65</v>
      </c>
      <c r="I52" s="63" t="s">
        <v>22</v>
      </c>
      <c r="J52" s="65">
        <v>6</v>
      </c>
      <c r="K52" s="66"/>
      <c r="L52" s="67">
        <f t="shared" si="1"/>
        <v>0</v>
      </c>
      <c r="M52" s="68">
        <f t="shared" si="2"/>
        <v>0</v>
      </c>
      <c r="N52" s="68">
        <f t="shared" si="0"/>
        <v>0</v>
      </c>
    </row>
    <row r="53" spans="1:14" s="11" customFormat="1" ht="33.75" customHeight="1">
      <c r="A53" s="26"/>
      <c r="B53" s="61" t="s">
        <v>83</v>
      </c>
      <c r="C53" s="62"/>
      <c r="D53" s="63"/>
      <c r="E53" s="64"/>
      <c r="F53" s="64"/>
      <c r="G53" s="64"/>
      <c r="H53" s="63" t="s">
        <v>65</v>
      </c>
      <c r="I53" s="63" t="s">
        <v>22</v>
      </c>
      <c r="J53" s="65">
        <v>6</v>
      </c>
      <c r="K53" s="66"/>
      <c r="L53" s="67">
        <f t="shared" si="1"/>
        <v>0</v>
      </c>
      <c r="M53" s="68">
        <f t="shared" si="2"/>
        <v>0</v>
      </c>
      <c r="N53" s="68">
        <f t="shared" si="0"/>
        <v>0</v>
      </c>
    </row>
    <row r="54" spans="1:14" s="11" customFormat="1" ht="33.75" customHeight="1">
      <c r="A54" s="26"/>
      <c r="B54" s="61" t="s">
        <v>84</v>
      </c>
      <c r="C54" s="62"/>
      <c r="D54" s="63"/>
      <c r="E54" s="64"/>
      <c r="F54" s="64"/>
      <c r="G54" s="64"/>
      <c r="H54" s="63" t="s">
        <v>65</v>
      </c>
      <c r="I54" s="63" t="s">
        <v>22</v>
      </c>
      <c r="J54" s="65">
        <v>6</v>
      </c>
      <c r="K54" s="66"/>
      <c r="L54" s="67">
        <f t="shared" si="1"/>
        <v>0</v>
      </c>
      <c r="M54" s="68">
        <f t="shared" si="2"/>
        <v>0</v>
      </c>
      <c r="N54" s="68">
        <f t="shared" si="0"/>
        <v>0</v>
      </c>
    </row>
    <row r="55" spans="1:14" s="11" customFormat="1" ht="33.75" customHeight="1">
      <c r="A55" s="26"/>
      <c r="B55" s="61" t="s">
        <v>85</v>
      </c>
      <c r="C55" s="62"/>
      <c r="D55" s="63"/>
      <c r="E55" s="64"/>
      <c r="F55" s="64"/>
      <c r="G55" s="64"/>
      <c r="H55" s="63" t="s">
        <v>65</v>
      </c>
      <c r="I55" s="63" t="s">
        <v>22</v>
      </c>
      <c r="J55" s="65">
        <v>6</v>
      </c>
      <c r="K55" s="66"/>
      <c r="L55" s="67">
        <f t="shared" si="1"/>
        <v>0</v>
      </c>
      <c r="M55" s="68">
        <f t="shared" si="2"/>
        <v>0</v>
      </c>
      <c r="N55" s="68">
        <f t="shared" si="0"/>
        <v>0</v>
      </c>
    </row>
    <row r="56" spans="1:14" s="11" customFormat="1" ht="33.75" customHeight="1">
      <c r="A56" s="26"/>
      <c r="B56" s="61" t="s">
        <v>86</v>
      </c>
      <c r="C56" s="62"/>
      <c r="D56" s="63"/>
      <c r="E56" s="64"/>
      <c r="F56" s="64"/>
      <c r="G56" s="64"/>
      <c r="H56" s="63" t="s">
        <v>65</v>
      </c>
      <c r="I56" s="63" t="s">
        <v>22</v>
      </c>
      <c r="J56" s="65">
        <v>6</v>
      </c>
      <c r="K56" s="66"/>
      <c r="L56" s="67">
        <f t="shared" si="1"/>
        <v>0</v>
      </c>
      <c r="M56" s="68">
        <f t="shared" si="2"/>
        <v>0</v>
      </c>
      <c r="N56" s="68">
        <f t="shared" si="0"/>
        <v>0</v>
      </c>
    </row>
    <row r="57" spans="1:14" s="11" customFormat="1" ht="33.75" customHeight="1">
      <c r="A57" s="26"/>
      <c r="B57" s="61" t="s">
        <v>87</v>
      </c>
      <c r="C57" s="62"/>
      <c r="D57" s="63"/>
      <c r="E57" s="64"/>
      <c r="F57" s="64"/>
      <c r="G57" s="64"/>
      <c r="H57" s="63" t="s">
        <v>65</v>
      </c>
      <c r="I57" s="63" t="s">
        <v>22</v>
      </c>
      <c r="J57" s="65">
        <v>6</v>
      </c>
      <c r="K57" s="66"/>
      <c r="L57" s="67">
        <f t="shared" si="1"/>
        <v>0</v>
      </c>
      <c r="M57" s="68">
        <f t="shared" si="2"/>
        <v>0</v>
      </c>
      <c r="N57" s="68">
        <f t="shared" si="0"/>
        <v>0</v>
      </c>
    </row>
    <row r="58" spans="1:14" s="11" customFormat="1" ht="33.75" customHeight="1">
      <c r="A58" s="26"/>
      <c r="B58" s="61" t="s">
        <v>88</v>
      </c>
      <c r="C58" s="62"/>
      <c r="D58" s="63"/>
      <c r="E58" s="64"/>
      <c r="F58" s="64"/>
      <c r="G58" s="64"/>
      <c r="H58" s="63" t="s">
        <v>65</v>
      </c>
      <c r="I58" s="63" t="s">
        <v>22</v>
      </c>
      <c r="J58" s="65">
        <v>6</v>
      </c>
      <c r="K58" s="66"/>
      <c r="L58" s="67">
        <f t="shared" si="1"/>
        <v>0</v>
      </c>
      <c r="M58" s="68">
        <f t="shared" si="2"/>
        <v>0</v>
      </c>
      <c r="N58" s="68">
        <f t="shared" si="0"/>
        <v>0</v>
      </c>
    </row>
    <row r="59" spans="1:14" s="11" customFormat="1" ht="33.75" customHeight="1">
      <c r="A59" s="26"/>
      <c r="B59" s="61" t="s">
        <v>89</v>
      </c>
      <c r="C59" s="62"/>
      <c r="D59" s="63"/>
      <c r="E59" s="64"/>
      <c r="F59" s="64"/>
      <c r="G59" s="64"/>
      <c r="H59" s="63" t="s">
        <v>65</v>
      </c>
      <c r="I59" s="63" t="s">
        <v>22</v>
      </c>
      <c r="J59" s="65">
        <v>6</v>
      </c>
      <c r="K59" s="66"/>
      <c r="L59" s="67">
        <f t="shared" si="1"/>
        <v>0</v>
      </c>
      <c r="M59" s="68">
        <f t="shared" si="2"/>
        <v>0</v>
      </c>
      <c r="N59" s="68">
        <f t="shared" si="0"/>
        <v>0</v>
      </c>
    </row>
    <row r="60" spans="1:14" s="11" customFormat="1" ht="33.75" customHeight="1">
      <c r="A60" s="26"/>
      <c r="B60" s="61" t="s">
        <v>90</v>
      </c>
      <c r="C60" s="62"/>
      <c r="D60" s="63"/>
      <c r="E60" s="64"/>
      <c r="F60" s="64"/>
      <c r="G60" s="64"/>
      <c r="H60" s="63" t="s">
        <v>65</v>
      </c>
      <c r="I60" s="63" t="s">
        <v>22</v>
      </c>
      <c r="J60" s="65">
        <v>6</v>
      </c>
      <c r="K60" s="66"/>
      <c r="L60" s="67">
        <f t="shared" si="1"/>
        <v>0</v>
      </c>
      <c r="M60" s="68">
        <f t="shared" si="2"/>
        <v>0</v>
      </c>
      <c r="N60" s="68">
        <f t="shared" si="0"/>
        <v>0</v>
      </c>
    </row>
    <row r="61" spans="1:14" s="11" customFormat="1" ht="33.75" customHeight="1">
      <c r="A61" s="26"/>
      <c r="B61" s="61" t="s">
        <v>91</v>
      </c>
      <c r="C61" s="62"/>
      <c r="D61" s="63"/>
      <c r="E61" s="64"/>
      <c r="F61" s="64"/>
      <c r="G61" s="64"/>
      <c r="H61" s="63" t="s">
        <v>65</v>
      </c>
      <c r="I61" s="63" t="s">
        <v>22</v>
      </c>
      <c r="J61" s="65">
        <v>6</v>
      </c>
      <c r="K61" s="66"/>
      <c r="L61" s="67">
        <f t="shared" si="1"/>
        <v>0</v>
      </c>
      <c r="M61" s="68">
        <f t="shared" si="2"/>
        <v>0</v>
      </c>
      <c r="N61" s="68">
        <f t="shared" si="0"/>
        <v>0</v>
      </c>
    </row>
    <row r="62" spans="1:14" s="11" customFormat="1" ht="33.75" customHeight="1">
      <c r="A62" s="26"/>
      <c r="B62" s="61" t="s">
        <v>92</v>
      </c>
      <c r="C62" s="62"/>
      <c r="D62" s="63"/>
      <c r="E62" s="64"/>
      <c r="F62" s="64"/>
      <c r="G62" s="64"/>
      <c r="H62" s="63" t="s">
        <v>65</v>
      </c>
      <c r="I62" s="63" t="s">
        <v>22</v>
      </c>
      <c r="J62" s="65">
        <v>6</v>
      </c>
      <c r="K62" s="66"/>
      <c r="L62" s="67">
        <f t="shared" si="1"/>
        <v>0</v>
      </c>
      <c r="M62" s="68">
        <f t="shared" si="2"/>
        <v>0</v>
      </c>
      <c r="N62" s="68">
        <f t="shared" si="0"/>
        <v>0</v>
      </c>
    </row>
    <row r="63" spans="1:14" s="11" customFormat="1" ht="33.75" customHeight="1">
      <c r="A63" s="26"/>
      <c r="B63" s="61" t="s">
        <v>93</v>
      </c>
      <c r="C63" s="62"/>
      <c r="D63" s="63"/>
      <c r="E63" s="64"/>
      <c r="F63" s="64"/>
      <c r="G63" s="64"/>
      <c r="H63" s="63" t="s">
        <v>65</v>
      </c>
      <c r="I63" s="63" t="s">
        <v>22</v>
      </c>
      <c r="J63" s="65">
        <v>6</v>
      </c>
      <c r="K63" s="66"/>
      <c r="L63" s="67">
        <f t="shared" si="1"/>
        <v>0</v>
      </c>
      <c r="M63" s="68">
        <f t="shared" si="2"/>
        <v>0</v>
      </c>
      <c r="N63" s="68">
        <f t="shared" si="0"/>
        <v>0</v>
      </c>
    </row>
    <row r="64" spans="1:14" s="11" customFormat="1" ht="33.75" customHeight="1">
      <c r="A64" s="26"/>
      <c r="B64" s="61" t="s">
        <v>94</v>
      </c>
      <c r="C64" s="62"/>
      <c r="D64" s="63"/>
      <c r="E64" s="64"/>
      <c r="F64" s="64"/>
      <c r="G64" s="64"/>
      <c r="H64" s="63" t="s">
        <v>65</v>
      </c>
      <c r="I64" s="63" t="s">
        <v>22</v>
      </c>
      <c r="J64" s="65">
        <v>6</v>
      </c>
      <c r="K64" s="66"/>
      <c r="L64" s="67">
        <f t="shared" si="1"/>
        <v>0</v>
      </c>
      <c r="M64" s="68">
        <f t="shared" si="2"/>
        <v>0</v>
      </c>
      <c r="N64" s="68">
        <f t="shared" si="0"/>
        <v>0</v>
      </c>
    </row>
    <row r="65" spans="1:255" s="11" customFormat="1" ht="19.5" customHeight="1">
      <c r="A65" s="26"/>
      <c r="B65" s="41" t="s">
        <v>95</v>
      </c>
      <c r="C65" s="32"/>
      <c r="D65" s="33"/>
      <c r="E65" s="34"/>
      <c r="F65" s="34"/>
      <c r="G65" s="34"/>
      <c r="H65" s="33"/>
      <c r="I65" s="33" t="s">
        <v>22</v>
      </c>
      <c r="J65" s="37">
        <v>2</v>
      </c>
      <c r="K65" s="66"/>
      <c r="L65" s="46">
        <f t="shared" si="1"/>
        <v>0</v>
      </c>
      <c r="M65" s="47">
        <f t="shared" si="2"/>
        <v>0</v>
      </c>
      <c r="N65" s="47">
        <f t="shared" si="0"/>
        <v>0</v>
      </c>
    </row>
    <row r="66" spans="1:255" s="11" customFormat="1">
      <c r="A66" s="26"/>
      <c r="B66" s="41" t="s">
        <v>96</v>
      </c>
      <c r="C66" s="32"/>
      <c r="D66" s="33"/>
      <c r="E66" s="34"/>
      <c r="F66" s="34"/>
      <c r="G66" s="34"/>
      <c r="H66" s="33" t="s">
        <v>97</v>
      </c>
      <c r="I66" s="43" t="s">
        <v>22</v>
      </c>
      <c r="J66" s="37">
        <v>2</v>
      </c>
      <c r="K66" s="66"/>
      <c r="L66" s="46">
        <f t="shared" si="1"/>
        <v>0</v>
      </c>
      <c r="M66" s="47">
        <f t="shared" si="2"/>
        <v>0</v>
      </c>
      <c r="N66" s="47">
        <f t="shared" si="0"/>
        <v>0</v>
      </c>
    </row>
    <row r="67" spans="1:255" s="11" customFormat="1" ht="25.2">
      <c r="A67" s="26"/>
      <c r="B67" s="69" t="s">
        <v>98</v>
      </c>
      <c r="C67" s="70"/>
      <c r="D67" s="71"/>
      <c r="E67" s="71"/>
      <c r="F67" s="71"/>
      <c r="G67" s="71" t="s">
        <v>99</v>
      </c>
      <c r="H67" s="56" t="s">
        <v>100</v>
      </c>
      <c r="I67" s="43" t="s">
        <v>22</v>
      </c>
      <c r="J67" s="49">
        <v>24</v>
      </c>
      <c r="K67" s="72"/>
      <c r="L67" s="46">
        <f t="shared" si="1"/>
        <v>0</v>
      </c>
      <c r="M67" s="47">
        <f t="shared" si="2"/>
        <v>0</v>
      </c>
      <c r="N67" s="47">
        <f t="shared" si="2"/>
        <v>0</v>
      </c>
    </row>
    <row r="68" spans="1:255" s="11" customFormat="1" ht="25.2">
      <c r="A68" s="26"/>
      <c r="B68" s="69" t="s">
        <v>101</v>
      </c>
      <c r="C68" s="70"/>
      <c r="D68" s="71"/>
      <c r="E68" s="71"/>
      <c r="F68" s="71"/>
      <c r="G68" s="71" t="s">
        <v>102</v>
      </c>
      <c r="H68" s="56" t="s">
        <v>100</v>
      </c>
      <c r="I68" s="43" t="s">
        <v>22</v>
      </c>
      <c r="J68" s="49">
        <v>24</v>
      </c>
      <c r="K68" s="73"/>
      <c r="L68" s="74">
        <f t="shared" si="1"/>
        <v>0</v>
      </c>
      <c r="M68" s="75">
        <f t="shared" ref="M68:N79" si="3">K68*1.23</f>
        <v>0</v>
      </c>
      <c r="N68" s="75">
        <f t="shared" si="3"/>
        <v>0</v>
      </c>
    </row>
    <row r="69" spans="1:255" s="11" customFormat="1" ht="25.2">
      <c r="A69" s="26"/>
      <c r="B69" s="69" t="s">
        <v>101</v>
      </c>
      <c r="C69" s="70"/>
      <c r="D69" s="71"/>
      <c r="E69" s="71"/>
      <c r="F69" s="71"/>
      <c r="G69" s="71" t="s">
        <v>103</v>
      </c>
      <c r="H69" s="56" t="s">
        <v>100</v>
      </c>
      <c r="I69" s="43" t="s">
        <v>22</v>
      </c>
      <c r="J69" s="76">
        <v>24</v>
      </c>
      <c r="K69" s="45"/>
      <c r="L69" s="46">
        <f t="shared" si="1"/>
        <v>0</v>
      </c>
      <c r="M69" s="47">
        <f t="shared" si="3"/>
        <v>0</v>
      </c>
      <c r="N69" s="47">
        <f t="shared" si="3"/>
        <v>0</v>
      </c>
    </row>
    <row r="70" spans="1:255" s="11" customFormat="1" ht="25.2">
      <c r="A70" s="26"/>
      <c r="B70" s="41" t="s">
        <v>104</v>
      </c>
      <c r="C70" s="70"/>
      <c r="D70" s="71"/>
      <c r="E70" s="71"/>
      <c r="F70" s="71" t="s">
        <v>105</v>
      </c>
      <c r="G70" s="71" t="s">
        <v>106</v>
      </c>
      <c r="H70" s="56" t="s">
        <v>100</v>
      </c>
      <c r="I70" s="43" t="s">
        <v>22</v>
      </c>
      <c r="J70" s="76">
        <v>24</v>
      </c>
      <c r="K70" s="45"/>
      <c r="L70" s="46">
        <f t="shared" si="1"/>
        <v>0</v>
      </c>
      <c r="M70" s="47">
        <f t="shared" si="3"/>
        <v>0</v>
      </c>
      <c r="N70" s="47">
        <f t="shared" si="3"/>
        <v>0</v>
      </c>
    </row>
    <row r="71" spans="1:255" s="11" customFormat="1" ht="18.75" customHeight="1">
      <c r="A71" s="26"/>
      <c r="B71" s="41" t="s">
        <v>107</v>
      </c>
      <c r="C71" s="70"/>
      <c r="D71" s="71"/>
      <c r="E71" s="71"/>
      <c r="F71" s="71"/>
      <c r="G71" s="71"/>
      <c r="H71" s="56" t="s">
        <v>108</v>
      </c>
      <c r="I71" s="71" t="s">
        <v>22</v>
      </c>
      <c r="J71" s="76">
        <v>3</v>
      </c>
      <c r="K71" s="45"/>
      <c r="L71" s="46">
        <f t="shared" si="1"/>
        <v>0</v>
      </c>
      <c r="M71" s="47">
        <f t="shared" si="3"/>
        <v>0</v>
      </c>
      <c r="N71" s="47">
        <f t="shared" si="3"/>
        <v>0</v>
      </c>
    </row>
    <row r="72" spans="1:255" s="11" customFormat="1" ht="33" customHeight="1">
      <c r="A72" s="26"/>
      <c r="B72" s="41" t="s">
        <v>109</v>
      </c>
      <c r="C72" s="77"/>
      <c r="D72" s="78" t="s">
        <v>110</v>
      </c>
      <c r="E72" s="79" t="s">
        <v>111</v>
      </c>
      <c r="F72" s="79"/>
      <c r="G72" s="79"/>
      <c r="H72" s="60"/>
      <c r="I72" s="71" t="s">
        <v>22</v>
      </c>
      <c r="J72" s="76">
        <v>2</v>
      </c>
      <c r="K72" s="45"/>
      <c r="L72" s="46">
        <f t="shared" si="1"/>
        <v>0</v>
      </c>
      <c r="M72" s="47">
        <f t="shared" si="3"/>
        <v>0</v>
      </c>
      <c r="N72" s="47">
        <f t="shared" si="3"/>
        <v>0</v>
      </c>
    </row>
    <row r="73" spans="1:255" s="11" customFormat="1" ht="31.5" customHeight="1">
      <c r="A73" s="26"/>
      <c r="B73" s="41" t="s">
        <v>112</v>
      </c>
      <c r="C73" s="32"/>
      <c r="D73" s="33"/>
      <c r="E73" s="34"/>
      <c r="F73" s="34"/>
      <c r="G73" s="34" t="s">
        <v>113</v>
      </c>
      <c r="H73" s="33" t="s">
        <v>114</v>
      </c>
      <c r="I73" s="33" t="s">
        <v>22</v>
      </c>
      <c r="J73" s="80">
        <v>2</v>
      </c>
      <c r="K73" s="45"/>
      <c r="L73" s="46">
        <f t="shared" si="1"/>
        <v>0</v>
      </c>
      <c r="M73" s="47">
        <f t="shared" si="3"/>
        <v>0</v>
      </c>
      <c r="N73" s="47">
        <f t="shared" si="3"/>
        <v>0</v>
      </c>
    </row>
    <row r="74" spans="1:255" ht="22.8">
      <c r="A74" s="26"/>
      <c r="B74" s="41" t="s">
        <v>115</v>
      </c>
      <c r="C74" s="81"/>
      <c r="D74" s="43"/>
      <c r="E74" s="43"/>
      <c r="F74" s="43" t="s">
        <v>116</v>
      </c>
      <c r="G74" s="43" t="s">
        <v>117</v>
      </c>
      <c r="H74" s="43" t="s">
        <v>118</v>
      </c>
      <c r="I74" s="33" t="s">
        <v>22</v>
      </c>
      <c r="J74" s="82">
        <v>12</v>
      </c>
      <c r="K74" s="45"/>
      <c r="L74" s="46">
        <f t="shared" si="1"/>
        <v>0</v>
      </c>
      <c r="M74" s="47">
        <f t="shared" si="3"/>
        <v>0</v>
      </c>
      <c r="N74" s="47">
        <f t="shared" si="3"/>
        <v>0</v>
      </c>
    </row>
    <row r="75" spans="1:255" ht="22.8">
      <c r="A75" s="26"/>
      <c r="B75" s="41" t="s">
        <v>115</v>
      </c>
      <c r="C75" s="81"/>
      <c r="D75" s="43"/>
      <c r="E75" s="43"/>
      <c r="F75" s="43" t="s">
        <v>119</v>
      </c>
      <c r="G75" s="43" t="s">
        <v>120</v>
      </c>
      <c r="H75" s="43" t="s">
        <v>121</v>
      </c>
      <c r="I75" s="33" t="s">
        <v>22</v>
      </c>
      <c r="J75" s="48">
        <v>12</v>
      </c>
      <c r="K75" s="66"/>
      <c r="L75" s="39">
        <f t="shared" si="1"/>
        <v>0</v>
      </c>
      <c r="M75" s="40">
        <f t="shared" si="3"/>
        <v>0</v>
      </c>
      <c r="N75" s="40">
        <f t="shared" si="3"/>
        <v>0</v>
      </c>
    </row>
    <row r="76" spans="1:255" ht="22.8">
      <c r="A76" s="26"/>
      <c r="B76" s="41" t="s">
        <v>122</v>
      </c>
      <c r="C76" s="81"/>
      <c r="D76" s="43"/>
      <c r="E76" s="43"/>
      <c r="F76" s="43" t="s">
        <v>23</v>
      </c>
      <c r="G76" s="43" t="s">
        <v>123</v>
      </c>
      <c r="H76" s="43" t="s">
        <v>124</v>
      </c>
      <c r="I76" s="33" t="s">
        <v>22</v>
      </c>
      <c r="J76" s="48">
        <v>12</v>
      </c>
      <c r="K76" s="72"/>
      <c r="L76" s="46">
        <f t="shared" si="1"/>
        <v>0</v>
      </c>
      <c r="M76" s="47">
        <f t="shared" si="3"/>
        <v>0</v>
      </c>
      <c r="N76" s="47">
        <f t="shared" si="3"/>
        <v>0</v>
      </c>
    </row>
    <row r="77" spans="1:255" ht="22.8">
      <c r="A77" s="26"/>
      <c r="B77" s="41" t="s">
        <v>122</v>
      </c>
      <c r="C77" s="81"/>
      <c r="D77" s="43"/>
      <c r="E77" s="43"/>
      <c r="F77" s="43" t="s">
        <v>125</v>
      </c>
      <c r="G77" s="43" t="s">
        <v>126</v>
      </c>
      <c r="H77" s="43" t="s">
        <v>127</v>
      </c>
      <c r="I77" s="33" t="s">
        <v>22</v>
      </c>
      <c r="J77" s="48">
        <v>12</v>
      </c>
      <c r="K77" s="72"/>
      <c r="L77" s="46">
        <f t="shared" si="1"/>
        <v>0</v>
      </c>
      <c r="M77" s="47">
        <f t="shared" si="3"/>
        <v>0</v>
      </c>
      <c r="N77" s="47">
        <f t="shared" si="3"/>
        <v>0</v>
      </c>
    </row>
    <row r="78" spans="1:255" ht="23.4" thickBot="1">
      <c r="A78" s="26"/>
      <c r="B78" s="41" t="s">
        <v>122</v>
      </c>
      <c r="C78" s="81"/>
      <c r="D78" s="43"/>
      <c r="E78" s="43"/>
      <c r="F78" s="43" t="s">
        <v>128</v>
      </c>
      <c r="G78" s="43" t="s">
        <v>129</v>
      </c>
      <c r="H78" s="43" t="s">
        <v>130</v>
      </c>
      <c r="I78" s="33" t="s">
        <v>22</v>
      </c>
      <c r="J78" s="48">
        <v>12</v>
      </c>
      <c r="K78" s="72"/>
      <c r="L78" s="46">
        <f t="shared" ref="L78:L89" si="4">J78*K78</f>
        <v>0</v>
      </c>
      <c r="M78" s="47">
        <f t="shared" si="3"/>
        <v>0</v>
      </c>
      <c r="N78" s="47">
        <f t="shared" si="3"/>
        <v>0</v>
      </c>
    </row>
    <row r="79" spans="1:255" s="93" customFormat="1" ht="20.399999999999999" customHeight="1" thickBot="1">
      <c r="A79" s="83"/>
      <c r="B79" s="84"/>
      <c r="C79" s="85"/>
      <c r="D79" s="86"/>
      <c r="E79" s="87"/>
      <c r="F79" s="87"/>
      <c r="G79" s="87"/>
      <c r="H79" s="86"/>
      <c r="I79" s="86"/>
      <c r="J79" s="88"/>
      <c r="K79" s="89"/>
      <c r="L79" s="90">
        <f>SUM(L12:L78)</f>
        <v>0</v>
      </c>
      <c r="M79" s="91"/>
      <c r="N79" s="92">
        <f>SUM(N12:N78)</f>
        <v>0</v>
      </c>
      <c r="P79" s="94"/>
      <c r="IR79" s="95"/>
      <c r="IS79" s="95"/>
      <c r="IT79" s="95"/>
      <c r="IU79" s="95"/>
    </row>
    <row r="80" spans="1:255" s="100" customFormat="1" ht="18.600000000000001" customHeight="1">
      <c r="A80" s="83"/>
      <c r="B80" s="96" t="s">
        <v>131</v>
      </c>
      <c r="C80" s="96"/>
      <c r="D80" s="96"/>
      <c r="E80" s="96"/>
      <c r="F80" s="96"/>
      <c r="G80" s="96"/>
      <c r="H80" s="96"/>
      <c r="I80" s="96"/>
      <c r="J80" s="96"/>
      <c r="K80" s="97"/>
      <c r="L80" s="98"/>
      <c r="M80" s="98"/>
      <c r="N80" s="99"/>
      <c r="P80" s="101"/>
      <c r="IR80" s="102"/>
      <c r="IS80" s="102"/>
      <c r="IT80" s="102"/>
      <c r="IU80" s="102"/>
    </row>
    <row r="81" spans="1:16" ht="30" customHeight="1">
      <c r="A81" s="26"/>
      <c r="B81" s="41" t="s">
        <v>132</v>
      </c>
      <c r="C81" s="32"/>
      <c r="D81" s="33" t="s">
        <v>133</v>
      </c>
      <c r="E81" s="34"/>
      <c r="F81" s="34"/>
      <c r="G81" s="34" t="s">
        <v>134</v>
      </c>
      <c r="H81" s="33" t="s">
        <v>135</v>
      </c>
      <c r="I81" s="33" t="s">
        <v>22</v>
      </c>
      <c r="J81" s="37">
        <v>4</v>
      </c>
      <c r="K81" s="66"/>
      <c r="L81" s="46">
        <f t="shared" ref="L81:L106" si="5">J81*K81</f>
        <v>0</v>
      </c>
      <c r="M81" s="47">
        <f t="shared" ref="M81:N106" si="6">K81*1.23</f>
        <v>0</v>
      </c>
      <c r="N81" s="47">
        <f t="shared" si="6"/>
        <v>0</v>
      </c>
      <c r="P81" s="103"/>
    </row>
    <row r="82" spans="1:16" ht="30" customHeight="1">
      <c r="A82" s="26"/>
      <c r="B82" s="41" t="s">
        <v>136</v>
      </c>
      <c r="C82" s="32"/>
      <c r="D82" s="33"/>
      <c r="E82" s="34"/>
      <c r="F82" s="34" t="s">
        <v>137</v>
      </c>
      <c r="G82" s="34" t="s">
        <v>138</v>
      </c>
      <c r="H82" s="33" t="s">
        <v>139</v>
      </c>
      <c r="I82" s="33" t="s">
        <v>22</v>
      </c>
      <c r="J82" s="37">
        <v>4</v>
      </c>
      <c r="K82" s="66"/>
      <c r="L82" s="46">
        <f t="shared" si="5"/>
        <v>0</v>
      </c>
      <c r="M82" s="47">
        <f t="shared" si="6"/>
        <v>0</v>
      </c>
      <c r="N82" s="47">
        <f t="shared" si="6"/>
        <v>0</v>
      </c>
      <c r="P82" s="103"/>
    </row>
    <row r="83" spans="1:16" ht="30" customHeight="1">
      <c r="A83" s="26"/>
      <c r="B83" s="41" t="s">
        <v>140</v>
      </c>
      <c r="C83" s="32"/>
      <c r="D83" s="33"/>
      <c r="E83" s="34"/>
      <c r="F83" s="34"/>
      <c r="G83" s="34"/>
      <c r="H83" s="33" t="s">
        <v>141</v>
      </c>
      <c r="I83" s="33" t="s">
        <v>22</v>
      </c>
      <c r="J83" s="37">
        <v>8</v>
      </c>
      <c r="K83" s="66"/>
      <c r="L83" s="46">
        <f t="shared" si="5"/>
        <v>0</v>
      </c>
      <c r="M83" s="47">
        <f t="shared" si="6"/>
        <v>0</v>
      </c>
      <c r="N83" s="47">
        <f t="shared" si="6"/>
        <v>0</v>
      </c>
      <c r="P83" s="103"/>
    </row>
    <row r="84" spans="1:16" ht="30" customHeight="1">
      <c r="A84" s="26"/>
      <c r="B84" s="104" t="s">
        <v>142</v>
      </c>
      <c r="C84" s="62"/>
      <c r="D84" s="33"/>
      <c r="E84" s="34"/>
      <c r="F84" s="34" t="s">
        <v>134</v>
      </c>
      <c r="G84" s="34"/>
      <c r="H84" s="33" t="s">
        <v>143</v>
      </c>
      <c r="I84" s="33" t="s">
        <v>22</v>
      </c>
      <c r="J84" s="37">
        <v>4</v>
      </c>
      <c r="K84" s="66"/>
      <c r="L84" s="46">
        <f t="shared" si="5"/>
        <v>0</v>
      </c>
      <c r="M84" s="47">
        <f t="shared" si="6"/>
        <v>0</v>
      </c>
      <c r="N84" s="47">
        <f t="shared" si="6"/>
        <v>0</v>
      </c>
      <c r="P84" s="103"/>
    </row>
    <row r="85" spans="1:16" ht="30" customHeight="1">
      <c r="A85" s="26"/>
      <c r="B85" s="104" t="s">
        <v>144</v>
      </c>
      <c r="C85" s="62"/>
      <c r="D85" s="33">
        <v>530</v>
      </c>
      <c r="E85" s="34">
        <v>325</v>
      </c>
      <c r="F85" s="34">
        <v>70</v>
      </c>
      <c r="G85" s="33"/>
      <c r="H85" s="33" t="s">
        <v>145</v>
      </c>
      <c r="I85" s="33" t="s">
        <v>22</v>
      </c>
      <c r="J85" s="37">
        <v>2</v>
      </c>
      <c r="K85" s="66"/>
      <c r="L85" s="46">
        <f t="shared" si="5"/>
        <v>0</v>
      </c>
      <c r="M85" s="47">
        <f t="shared" si="6"/>
        <v>0</v>
      </c>
      <c r="N85" s="47">
        <f t="shared" si="6"/>
        <v>0</v>
      </c>
      <c r="P85" s="103"/>
    </row>
    <row r="86" spans="1:16" ht="30" customHeight="1">
      <c r="A86" s="26"/>
      <c r="B86" s="104" t="s">
        <v>146</v>
      </c>
      <c r="C86" s="62"/>
      <c r="D86" s="33">
        <v>535</v>
      </c>
      <c r="E86" s="34">
        <v>330</v>
      </c>
      <c r="F86" s="34">
        <v>175</v>
      </c>
      <c r="G86" s="33"/>
      <c r="H86" s="33" t="s">
        <v>147</v>
      </c>
      <c r="I86" s="33" t="s">
        <v>22</v>
      </c>
      <c r="J86" s="37">
        <v>2</v>
      </c>
      <c r="K86" s="66"/>
      <c r="L86" s="46">
        <f t="shared" si="5"/>
        <v>0</v>
      </c>
      <c r="M86" s="47">
        <f t="shared" si="6"/>
        <v>0</v>
      </c>
      <c r="N86" s="47">
        <f t="shared" si="6"/>
        <v>0</v>
      </c>
      <c r="P86" s="103"/>
    </row>
    <row r="87" spans="1:16" ht="30" customHeight="1">
      <c r="A87" s="26"/>
      <c r="B87" s="104" t="s">
        <v>148</v>
      </c>
      <c r="C87" s="105"/>
      <c r="D87" s="56"/>
      <c r="E87" s="56"/>
      <c r="F87" s="106"/>
      <c r="G87" s="107"/>
      <c r="H87" s="56" t="s">
        <v>149</v>
      </c>
      <c r="I87" s="56" t="s">
        <v>22</v>
      </c>
      <c r="J87" s="106">
        <v>1</v>
      </c>
      <c r="K87" s="72"/>
      <c r="L87" s="46">
        <f t="shared" si="5"/>
        <v>0</v>
      </c>
      <c r="M87" s="47">
        <f t="shared" si="6"/>
        <v>0</v>
      </c>
      <c r="N87" s="47">
        <f t="shared" si="6"/>
        <v>0</v>
      </c>
      <c r="P87" s="103"/>
    </row>
    <row r="88" spans="1:16" ht="30" customHeight="1">
      <c r="A88" s="26"/>
      <c r="B88" s="41" t="s">
        <v>150</v>
      </c>
      <c r="C88" s="81"/>
      <c r="D88" s="56"/>
      <c r="E88" s="56"/>
      <c r="F88" s="56">
        <v>150</v>
      </c>
      <c r="G88" s="56" t="s">
        <v>151</v>
      </c>
      <c r="H88" s="56" t="s">
        <v>152</v>
      </c>
      <c r="I88" s="56" t="s">
        <v>22</v>
      </c>
      <c r="J88" s="49">
        <v>1</v>
      </c>
      <c r="K88" s="108"/>
      <c r="L88" s="52">
        <f t="shared" si="5"/>
        <v>0</v>
      </c>
      <c r="M88" s="47">
        <f t="shared" si="6"/>
        <v>0</v>
      </c>
      <c r="N88" s="75">
        <f t="shared" si="6"/>
        <v>0</v>
      </c>
      <c r="P88" s="103"/>
    </row>
    <row r="89" spans="1:16" s="110" customFormat="1" ht="30" customHeight="1">
      <c r="A89" s="26"/>
      <c r="B89" s="41" t="s">
        <v>153</v>
      </c>
      <c r="C89" s="70"/>
      <c r="D89" s="71" t="s">
        <v>39</v>
      </c>
      <c r="E89" s="71"/>
      <c r="F89" s="71"/>
      <c r="G89" s="71"/>
      <c r="H89" s="71"/>
      <c r="I89" s="56" t="s">
        <v>22</v>
      </c>
      <c r="J89" s="49">
        <v>4</v>
      </c>
      <c r="K89" s="108"/>
      <c r="L89" s="52">
        <f t="shared" si="5"/>
        <v>0</v>
      </c>
      <c r="M89" s="109">
        <f t="shared" si="6"/>
        <v>0</v>
      </c>
      <c r="N89" s="47">
        <f t="shared" si="6"/>
        <v>0</v>
      </c>
      <c r="P89" s="103"/>
    </row>
    <row r="90" spans="1:16" s="110" customFormat="1" ht="30" customHeight="1">
      <c r="A90" s="26"/>
      <c r="B90" s="41" t="s">
        <v>154</v>
      </c>
      <c r="C90" s="70"/>
      <c r="D90" s="71">
        <v>22</v>
      </c>
      <c r="E90" s="71"/>
      <c r="F90" s="71"/>
      <c r="G90" s="71"/>
      <c r="H90" s="71"/>
      <c r="I90" s="56" t="s">
        <v>22</v>
      </c>
      <c r="J90" s="49">
        <v>4</v>
      </c>
      <c r="K90" s="108"/>
      <c r="L90" s="52">
        <f t="shared" si="5"/>
        <v>0</v>
      </c>
      <c r="M90" s="109">
        <f t="shared" si="6"/>
        <v>0</v>
      </c>
      <c r="N90" s="47">
        <f t="shared" si="6"/>
        <v>0</v>
      </c>
      <c r="P90" s="103"/>
    </row>
    <row r="91" spans="1:16" s="110" customFormat="1" ht="30" customHeight="1">
      <c r="A91" s="26"/>
      <c r="B91" s="41" t="s">
        <v>155</v>
      </c>
      <c r="C91" s="70"/>
      <c r="D91" s="71" t="s">
        <v>110</v>
      </c>
      <c r="E91" s="71"/>
      <c r="F91" s="71"/>
      <c r="G91" s="71"/>
      <c r="H91" s="56" t="s">
        <v>156</v>
      </c>
      <c r="I91" s="71" t="s">
        <v>22</v>
      </c>
      <c r="J91" s="49">
        <v>4</v>
      </c>
      <c r="K91" s="108"/>
      <c r="L91" s="52">
        <f t="shared" si="5"/>
        <v>0</v>
      </c>
      <c r="M91" s="109">
        <f t="shared" si="6"/>
        <v>0</v>
      </c>
      <c r="N91" s="47">
        <f t="shared" si="6"/>
        <v>0</v>
      </c>
      <c r="P91" s="103"/>
    </row>
    <row r="92" spans="1:16" s="110" customFormat="1" ht="30" customHeight="1">
      <c r="A92" s="26"/>
      <c r="B92" s="41" t="s">
        <v>157</v>
      </c>
      <c r="C92" s="70"/>
      <c r="D92" s="71" t="s">
        <v>110</v>
      </c>
      <c r="E92" s="71"/>
      <c r="F92" s="71"/>
      <c r="G92" s="71"/>
      <c r="H92" s="56" t="s">
        <v>156</v>
      </c>
      <c r="I92" s="71" t="s">
        <v>22</v>
      </c>
      <c r="J92" s="49">
        <v>4</v>
      </c>
      <c r="K92" s="108"/>
      <c r="L92" s="52">
        <f t="shared" si="5"/>
        <v>0</v>
      </c>
      <c r="M92" s="109">
        <f t="shared" si="6"/>
        <v>0</v>
      </c>
      <c r="N92" s="47">
        <f t="shared" si="6"/>
        <v>0</v>
      </c>
      <c r="P92" s="103"/>
    </row>
    <row r="93" spans="1:16" s="110" customFormat="1" ht="30" customHeight="1">
      <c r="A93" s="26"/>
      <c r="B93" s="41" t="s">
        <v>158</v>
      </c>
      <c r="C93" s="70"/>
      <c r="D93" s="71" t="s">
        <v>159</v>
      </c>
      <c r="E93" s="71"/>
      <c r="F93" s="71"/>
      <c r="G93" s="71"/>
      <c r="H93" s="56" t="s">
        <v>156</v>
      </c>
      <c r="I93" s="71" t="s">
        <v>22</v>
      </c>
      <c r="J93" s="49">
        <v>4</v>
      </c>
      <c r="K93" s="108"/>
      <c r="L93" s="52">
        <f t="shared" si="5"/>
        <v>0</v>
      </c>
      <c r="M93" s="109">
        <f t="shared" si="6"/>
        <v>0</v>
      </c>
      <c r="N93" s="47">
        <f t="shared" si="6"/>
        <v>0</v>
      </c>
      <c r="P93" s="103"/>
    </row>
    <row r="94" spans="1:16" s="110" customFormat="1" ht="30" customHeight="1">
      <c r="A94" s="26"/>
      <c r="B94" s="41" t="s">
        <v>160</v>
      </c>
      <c r="C94" s="70"/>
      <c r="D94" s="71" t="s">
        <v>161</v>
      </c>
      <c r="E94" s="71"/>
      <c r="F94" s="71"/>
      <c r="G94" s="71" t="s">
        <v>162</v>
      </c>
      <c r="H94" s="56" t="s">
        <v>156</v>
      </c>
      <c r="I94" s="71" t="s">
        <v>22</v>
      </c>
      <c r="J94" s="49">
        <v>4</v>
      </c>
      <c r="K94" s="108"/>
      <c r="L94" s="52">
        <f t="shared" si="5"/>
        <v>0</v>
      </c>
      <c r="M94" s="109">
        <f t="shared" si="6"/>
        <v>0</v>
      </c>
      <c r="N94" s="47">
        <f t="shared" si="6"/>
        <v>0</v>
      </c>
      <c r="P94" s="103"/>
    </row>
    <row r="95" spans="1:16" s="110" customFormat="1" ht="30" customHeight="1">
      <c r="A95" s="26"/>
      <c r="B95" s="41" t="s">
        <v>163</v>
      </c>
      <c r="C95" s="70"/>
      <c r="D95" s="71"/>
      <c r="E95" s="71"/>
      <c r="F95" s="71"/>
      <c r="G95" s="71"/>
      <c r="H95" s="60" t="s">
        <v>164</v>
      </c>
      <c r="I95" s="71" t="s">
        <v>22</v>
      </c>
      <c r="J95" s="49">
        <v>1</v>
      </c>
      <c r="K95" s="108"/>
      <c r="L95" s="52">
        <f t="shared" si="5"/>
        <v>0</v>
      </c>
      <c r="M95" s="111">
        <f t="shared" si="6"/>
        <v>0</v>
      </c>
      <c r="N95" s="53">
        <f t="shared" si="6"/>
        <v>0</v>
      </c>
      <c r="P95" s="103"/>
    </row>
    <row r="96" spans="1:16" ht="30" customHeight="1">
      <c r="A96" s="112"/>
      <c r="B96" s="113" t="s">
        <v>165</v>
      </c>
      <c r="C96" s="114"/>
      <c r="D96" s="115" t="s">
        <v>166</v>
      </c>
      <c r="E96" s="115" t="s">
        <v>167</v>
      </c>
      <c r="F96" s="115"/>
      <c r="G96" s="115"/>
      <c r="H96" s="115"/>
      <c r="I96" s="71" t="s">
        <v>22</v>
      </c>
      <c r="J96" s="116">
        <v>1</v>
      </c>
      <c r="K96" s="108"/>
      <c r="L96" s="52">
        <f t="shared" si="5"/>
        <v>0</v>
      </c>
      <c r="M96" s="47">
        <f t="shared" si="6"/>
        <v>0</v>
      </c>
      <c r="N96" s="47">
        <f t="shared" si="6"/>
        <v>0</v>
      </c>
    </row>
    <row r="97" spans="1:16" ht="30" customHeight="1">
      <c r="A97" s="112"/>
      <c r="B97" s="113" t="s">
        <v>168</v>
      </c>
      <c r="C97" s="117"/>
      <c r="D97" s="115" t="s">
        <v>169</v>
      </c>
      <c r="E97" s="115" t="s">
        <v>170</v>
      </c>
      <c r="F97" s="115"/>
      <c r="G97" s="115"/>
      <c r="H97" s="115"/>
      <c r="I97" s="71" t="s">
        <v>22</v>
      </c>
      <c r="J97" s="116">
        <v>1</v>
      </c>
      <c r="K97" s="108"/>
      <c r="L97" s="52">
        <f t="shared" si="5"/>
        <v>0</v>
      </c>
      <c r="M97" s="47">
        <f t="shared" si="6"/>
        <v>0</v>
      </c>
      <c r="N97" s="47">
        <f t="shared" si="6"/>
        <v>0</v>
      </c>
    </row>
    <row r="98" spans="1:16" ht="30" customHeight="1">
      <c r="A98" s="112"/>
      <c r="B98" s="113" t="s">
        <v>171</v>
      </c>
      <c r="C98" s="114"/>
      <c r="D98" s="71" t="s">
        <v>172</v>
      </c>
      <c r="E98" s="115"/>
      <c r="F98" s="115"/>
      <c r="G98" s="115"/>
      <c r="H98" s="115"/>
      <c r="I98" s="71" t="s">
        <v>22</v>
      </c>
      <c r="J98" s="116">
        <v>1</v>
      </c>
      <c r="K98" s="108"/>
      <c r="L98" s="52">
        <f t="shared" si="5"/>
        <v>0</v>
      </c>
      <c r="M98" s="47">
        <f t="shared" si="6"/>
        <v>0</v>
      </c>
      <c r="N98" s="47">
        <f t="shared" si="6"/>
        <v>0</v>
      </c>
    </row>
    <row r="99" spans="1:16" ht="30" customHeight="1">
      <c r="A99" s="26"/>
      <c r="B99" s="41" t="s">
        <v>173</v>
      </c>
      <c r="C99" s="81"/>
      <c r="D99" s="56"/>
      <c r="E99" s="56"/>
      <c r="F99" s="56"/>
      <c r="G99" s="56" t="s">
        <v>174</v>
      </c>
      <c r="H99" s="56" t="s">
        <v>175</v>
      </c>
      <c r="I99" s="71" t="s">
        <v>22</v>
      </c>
      <c r="J99" s="116">
        <v>1</v>
      </c>
      <c r="K99" s="108"/>
      <c r="L99" s="52">
        <f t="shared" si="5"/>
        <v>0</v>
      </c>
      <c r="M99" s="47">
        <f t="shared" si="6"/>
        <v>0</v>
      </c>
      <c r="N99" s="47">
        <f t="shared" si="6"/>
        <v>0</v>
      </c>
    </row>
    <row r="100" spans="1:16" ht="30" customHeight="1">
      <c r="A100" s="112"/>
      <c r="B100" s="41" t="s">
        <v>176</v>
      </c>
      <c r="C100" s="81"/>
      <c r="D100" s="115"/>
      <c r="E100" s="115"/>
      <c r="F100" s="115"/>
      <c r="G100" s="115" t="s">
        <v>177</v>
      </c>
      <c r="H100" s="56" t="s">
        <v>175</v>
      </c>
      <c r="I100" s="71" t="s">
        <v>22</v>
      </c>
      <c r="J100" s="116">
        <v>1</v>
      </c>
      <c r="K100" s="108"/>
      <c r="L100" s="52">
        <f t="shared" si="5"/>
        <v>0</v>
      </c>
      <c r="M100" s="47">
        <f t="shared" si="6"/>
        <v>0</v>
      </c>
      <c r="N100" s="47">
        <f t="shared" si="6"/>
        <v>0</v>
      </c>
    </row>
    <row r="101" spans="1:16" ht="30" customHeight="1">
      <c r="A101" s="112"/>
      <c r="B101" s="113" t="s">
        <v>178</v>
      </c>
      <c r="C101" s="117"/>
      <c r="D101" s="115"/>
      <c r="E101" s="115"/>
      <c r="F101" s="115" t="s">
        <v>179</v>
      </c>
      <c r="G101" s="115" t="s">
        <v>180</v>
      </c>
      <c r="H101" s="115" t="s">
        <v>181</v>
      </c>
      <c r="I101" s="71" t="s">
        <v>22</v>
      </c>
      <c r="J101" s="116">
        <v>1</v>
      </c>
      <c r="K101" s="108"/>
      <c r="L101" s="52">
        <f t="shared" si="5"/>
        <v>0</v>
      </c>
      <c r="M101" s="47">
        <f t="shared" si="6"/>
        <v>0</v>
      </c>
      <c r="N101" s="47">
        <f t="shared" si="6"/>
        <v>0</v>
      </c>
    </row>
    <row r="102" spans="1:16" ht="30" customHeight="1">
      <c r="A102" s="112"/>
      <c r="B102" s="113" t="s">
        <v>178</v>
      </c>
      <c r="C102" s="117"/>
      <c r="D102" s="115"/>
      <c r="E102" s="115"/>
      <c r="F102" s="115" t="s">
        <v>182</v>
      </c>
      <c r="G102" s="115" t="s">
        <v>29</v>
      </c>
      <c r="H102" s="115" t="s">
        <v>183</v>
      </c>
      <c r="I102" s="71" t="s">
        <v>22</v>
      </c>
      <c r="J102" s="116">
        <v>1</v>
      </c>
      <c r="K102" s="108"/>
      <c r="L102" s="52">
        <f t="shared" si="5"/>
        <v>0</v>
      </c>
      <c r="M102" s="47">
        <f t="shared" si="6"/>
        <v>0</v>
      </c>
      <c r="N102" s="47">
        <f t="shared" si="6"/>
        <v>0</v>
      </c>
    </row>
    <row r="103" spans="1:16" ht="30" customHeight="1">
      <c r="A103" s="112"/>
      <c r="B103" s="113" t="s">
        <v>178</v>
      </c>
      <c r="C103" s="117"/>
      <c r="D103" s="115"/>
      <c r="E103" s="115"/>
      <c r="F103" s="115" t="s">
        <v>184</v>
      </c>
      <c r="G103" s="115" t="s">
        <v>61</v>
      </c>
      <c r="H103" s="115" t="s">
        <v>185</v>
      </c>
      <c r="I103" s="71" t="s">
        <v>22</v>
      </c>
      <c r="J103" s="116">
        <v>1</v>
      </c>
      <c r="K103" s="108"/>
      <c r="L103" s="52">
        <f t="shared" si="5"/>
        <v>0</v>
      </c>
      <c r="M103" s="47">
        <f t="shared" si="6"/>
        <v>0</v>
      </c>
      <c r="N103" s="47">
        <f t="shared" si="6"/>
        <v>0</v>
      </c>
    </row>
    <row r="104" spans="1:16" ht="30" customHeight="1">
      <c r="A104" s="112"/>
      <c r="B104" s="113" t="s">
        <v>186</v>
      </c>
      <c r="C104" s="117"/>
      <c r="D104" s="115"/>
      <c r="E104" s="115"/>
      <c r="F104" s="115"/>
      <c r="G104" s="115"/>
      <c r="H104" s="115" t="s">
        <v>187</v>
      </c>
      <c r="I104" s="71" t="s">
        <v>22</v>
      </c>
      <c r="J104" s="116">
        <v>1</v>
      </c>
      <c r="K104" s="108"/>
      <c r="L104" s="52">
        <f t="shared" si="5"/>
        <v>0</v>
      </c>
      <c r="M104" s="47">
        <f t="shared" si="6"/>
        <v>0</v>
      </c>
      <c r="N104" s="47">
        <f t="shared" si="6"/>
        <v>0</v>
      </c>
    </row>
    <row r="105" spans="1:16" ht="30" customHeight="1">
      <c r="A105" s="112"/>
      <c r="B105" s="113" t="s">
        <v>188</v>
      </c>
      <c r="C105" s="117"/>
      <c r="D105" s="115"/>
      <c r="E105" s="115"/>
      <c r="F105" s="115"/>
      <c r="G105" s="115"/>
      <c r="H105" s="115" t="s">
        <v>189</v>
      </c>
      <c r="I105" s="71" t="s">
        <v>22</v>
      </c>
      <c r="J105" s="116">
        <v>1</v>
      </c>
      <c r="K105" s="108"/>
      <c r="L105" s="52">
        <f t="shared" si="5"/>
        <v>0</v>
      </c>
      <c r="M105" s="47">
        <f t="shared" si="6"/>
        <v>0</v>
      </c>
      <c r="N105" s="47">
        <f t="shared" si="6"/>
        <v>0</v>
      </c>
    </row>
    <row r="106" spans="1:16" s="110" customFormat="1" ht="30" customHeight="1" thickBot="1">
      <c r="A106" s="26"/>
      <c r="B106" s="104" t="s">
        <v>190</v>
      </c>
      <c r="C106" s="118"/>
      <c r="D106" s="119"/>
      <c r="E106" s="120"/>
      <c r="F106" s="43"/>
      <c r="G106" s="43" t="s">
        <v>32</v>
      </c>
      <c r="H106" s="121" t="s">
        <v>191</v>
      </c>
      <c r="I106" s="71" t="s">
        <v>22</v>
      </c>
      <c r="J106" s="44">
        <v>36</v>
      </c>
      <c r="K106" s="72"/>
      <c r="L106" s="74">
        <f t="shared" si="5"/>
        <v>0</v>
      </c>
      <c r="M106" s="109">
        <f t="shared" si="6"/>
        <v>0</v>
      </c>
      <c r="N106" s="75">
        <f t="shared" si="6"/>
        <v>0</v>
      </c>
      <c r="P106" s="103"/>
    </row>
    <row r="107" spans="1:16" ht="16.8" thickBot="1">
      <c r="A107" s="26"/>
      <c r="B107" s="84"/>
      <c r="C107" s="85"/>
      <c r="D107" s="86"/>
      <c r="E107" s="87"/>
      <c r="F107" s="87"/>
      <c r="G107" s="87"/>
      <c r="H107" s="87"/>
      <c r="I107" s="86"/>
      <c r="J107" s="122"/>
      <c r="K107" s="123"/>
      <c r="L107" s="90">
        <f>SUM(L81:L106)</f>
        <v>0</v>
      </c>
      <c r="M107" s="91"/>
      <c r="N107" s="124">
        <f>SUM(N81:N106)</f>
        <v>0</v>
      </c>
      <c r="O107" s="110"/>
      <c r="P107" s="125"/>
    </row>
    <row r="108" spans="1:16" ht="20.25" customHeight="1">
      <c r="A108" s="26"/>
      <c r="B108" s="126" t="s">
        <v>192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7"/>
      <c r="P108" s="112"/>
    </row>
    <row r="109" spans="1:16" ht="40.5" customHeight="1">
      <c r="A109" s="26"/>
      <c r="B109" s="41" t="s">
        <v>193</v>
      </c>
      <c r="C109" s="32"/>
      <c r="D109" s="33" t="s">
        <v>194</v>
      </c>
      <c r="E109" s="34"/>
      <c r="F109" s="34" t="s">
        <v>195</v>
      </c>
      <c r="G109" s="34"/>
      <c r="H109" s="33" t="s">
        <v>196</v>
      </c>
      <c r="I109" s="33" t="s">
        <v>22</v>
      </c>
      <c r="J109" s="37">
        <v>1</v>
      </c>
      <c r="K109" s="66"/>
      <c r="L109" s="46">
        <f>J109*K109</f>
        <v>0</v>
      </c>
      <c r="M109" s="47">
        <f>K109*1.23</f>
        <v>0</v>
      </c>
      <c r="N109" s="75">
        <f>L109*1.23</f>
        <v>0</v>
      </c>
      <c r="P109" s="112"/>
    </row>
    <row r="110" spans="1:16" ht="40.5" customHeight="1">
      <c r="A110" s="26"/>
      <c r="B110" s="41" t="s">
        <v>197</v>
      </c>
      <c r="C110" s="81"/>
      <c r="D110" s="43"/>
      <c r="E110" s="43"/>
      <c r="F110" s="43" t="s">
        <v>198</v>
      </c>
      <c r="G110" s="43" t="s">
        <v>199</v>
      </c>
      <c r="H110" s="43" t="s">
        <v>200</v>
      </c>
      <c r="I110" s="33" t="s">
        <v>22</v>
      </c>
      <c r="J110" s="48">
        <v>1</v>
      </c>
      <c r="K110" s="72"/>
      <c r="L110" s="46">
        <f t="shared" ref="L110:L127" si="7">J110*K110</f>
        <v>0</v>
      </c>
      <c r="M110" s="47">
        <f t="shared" ref="M110:N127" si="8">K110*1.23</f>
        <v>0</v>
      </c>
      <c r="N110" s="47">
        <f t="shared" si="8"/>
        <v>0</v>
      </c>
    </row>
    <row r="111" spans="1:16" ht="40.5" customHeight="1">
      <c r="A111" s="26"/>
      <c r="B111" s="41" t="s">
        <v>197</v>
      </c>
      <c r="C111" s="81"/>
      <c r="D111" s="43"/>
      <c r="E111" s="43"/>
      <c r="F111" s="43" t="s">
        <v>198</v>
      </c>
      <c r="G111" s="43" t="s">
        <v>199</v>
      </c>
      <c r="H111" s="43" t="s">
        <v>201</v>
      </c>
      <c r="I111" s="33" t="s">
        <v>22</v>
      </c>
      <c r="J111" s="48">
        <v>1</v>
      </c>
      <c r="K111" s="72"/>
      <c r="L111" s="46">
        <f t="shared" si="7"/>
        <v>0</v>
      </c>
      <c r="M111" s="47">
        <f t="shared" si="8"/>
        <v>0</v>
      </c>
      <c r="N111" s="47">
        <f t="shared" si="8"/>
        <v>0</v>
      </c>
    </row>
    <row r="112" spans="1:16" ht="40.5" customHeight="1">
      <c r="A112" s="26"/>
      <c r="B112" s="41" t="s">
        <v>197</v>
      </c>
      <c r="C112" s="81"/>
      <c r="D112" s="43"/>
      <c r="E112" s="43"/>
      <c r="F112" s="43" t="s">
        <v>198</v>
      </c>
      <c r="G112" s="43" t="s">
        <v>199</v>
      </c>
      <c r="H112" s="43" t="s">
        <v>202</v>
      </c>
      <c r="I112" s="33" t="s">
        <v>22</v>
      </c>
      <c r="J112" s="48">
        <v>1</v>
      </c>
      <c r="K112" s="72"/>
      <c r="L112" s="46">
        <f t="shared" si="7"/>
        <v>0</v>
      </c>
      <c r="M112" s="47">
        <f t="shared" si="8"/>
        <v>0</v>
      </c>
      <c r="N112" s="47">
        <f t="shared" si="8"/>
        <v>0</v>
      </c>
    </row>
    <row r="113" spans="1:15" ht="40.5" customHeight="1">
      <c r="A113" s="26"/>
      <c r="B113" s="41" t="s">
        <v>203</v>
      </c>
      <c r="C113" s="81"/>
      <c r="D113" s="43"/>
      <c r="E113" s="43"/>
      <c r="F113" s="43"/>
      <c r="G113" s="43"/>
      <c r="H113" s="43" t="s">
        <v>204</v>
      </c>
      <c r="I113" s="33" t="s">
        <v>22</v>
      </c>
      <c r="J113" s="48">
        <v>1</v>
      </c>
      <c r="K113" s="72"/>
      <c r="L113" s="46">
        <f t="shared" si="7"/>
        <v>0</v>
      </c>
      <c r="M113" s="47">
        <f t="shared" si="8"/>
        <v>0</v>
      </c>
      <c r="N113" s="47">
        <f t="shared" si="8"/>
        <v>0</v>
      </c>
    </row>
    <row r="114" spans="1:15" ht="40.5" customHeight="1">
      <c r="A114" s="26"/>
      <c r="B114" s="41" t="s">
        <v>205</v>
      </c>
      <c r="C114" s="81"/>
      <c r="D114" s="43"/>
      <c r="E114" s="43"/>
      <c r="F114" s="43"/>
      <c r="G114" s="43"/>
      <c r="H114" s="43" t="s">
        <v>206</v>
      </c>
      <c r="I114" s="33" t="s">
        <v>22</v>
      </c>
      <c r="J114" s="48">
        <v>2</v>
      </c>
      <c r="K114" s="72"/>
      <c r="L114" s="46">
        <f>J114*K114</f>
        <v>0</v>
      </c>
      <c r="M114" s="47">
        <f t="shared" si="8"/>
        <v>0</v>
      </c>
      <c r="N114" s="47">
        <f t="shared" si="8"/>
        <v>0</v>
      </c>
    </row>
    <row r="115" spans="1:15" ht="40.5" customHeight="1">
      <c r="A115" s="26"/>
      <c r="B115" s="41" t="s">
        <v>207</v>
      </c>
      <c r="C115" s="81"/>
      <c r="D115" s="43"/>
      <c r="E115" s="43"/>
      <c r="F115" s="43"/>
      <c r="G115" s="43"/>
      <c r="H115" s="43" t="s">
        <v>208</v>
      </c>
      <c r="I115" s="33" t="s">
        <v>22</v>
      </c>
      <c r="J115" s="48">
        <v>1</v>
      </c>
      <c r="K115" s="72"/>
      <c r="L115" s="46">
        <f t="shared" si="7"/>
        <v>0</v>
      </c>
      <c r="M115" s="47">
        <f t="shared" si="8"/>
        <v>0</v>
      </c>
      <c r="N115" s="47">
        <f t="shared" si="8"/>
        <v>0</v>
      </c>
    </row>
    <row r="116" spans="1:15" ht="40.5" customHeight="1">
      <c r="A116" s="26"/>
      <c r="B116" s="41" t="s">
        <v>209</v>
      </c>
      <c r="C116" s="81"/>
      <c r="D116" s="43"/>
      <c r="E116" s="43"/>
      <c r="F116" s="43"/>
      <c r="G116" s="43"/>
      <c r="H116" s="43" t="s">
        <v>210</v>
      </c>
      <c r="I116" s="33" t="s">
        <v>22</v>
      </c>
      <c r="J116" s="48">
        <v>1</v>
      </c>
      <c r="K116" s="72"/>
      <c r="L116" s="46">
        <f t="shared" si="7"/>
        <v>0</v>
      </c>
      <c r="M116" s="47">
        <f t="shared" si="8"/>
        <v>0</v>
      </c>
      <c r="N116" s="47">
        <f t="shared" si="8"/>
        <v>0</v>
      </c>
    </row>
    <row r="117" spans="1:15" ht="40.5" customHeight="1">
      <c r="A117" s="26"/>
      <c r="B117" s="41" t="s">
        <v>209</v>
      </c>
      <c r="C117" s="81"/>
      <c r="D117" s="43"/>
      <c r="E117" s="43"/>
      <c r="F117" s="43"/>
      <c r="G117" s="43"/>
      <c r="H117" s="43" t="s">
        <v>211</v>
      </c>
      <c r="I117" s="33" t="s">
        <v>22</v>
      </c>
      <c r="J117" s="48">
        <v>1</v>
      </c>
      <c r="K117" s="72"/>
      <c r="L117" s="46">
        <f t="shared" si="7"/>
        <v>0</v>
      </c>
      <c r="M117" s="47">
        <f t="shared" si="8"/>
        <v>0</v>
      </c>
      <c r="N117" s="47">
        <f t="shared" si="8"/>
        <v>0</v>
      </c>
    </row>
    <row r="118" spans="1:15" ht="40.5" customHeight="1">
      <c r="A118" s="26"/>
      <c r="B118" s="41" t="s">
        <v>212</v>
      </c>
      <c r="C118" s="81"/>
      <c r="D118" s="43" t="s">
        <v>213</v>
      </c>
      <c r="E118" s="43"/>
      <c r="F118" s="43"/>
      <c r="G118" s="43"/>
      <c r="H118" s="43" t="s">
        <v>175</v>
      </c>
      <c r="I118" s="33" t="s">
        <v>22</v>
      </c>
      <c r="J118" s="48">
        <v>1</v>
      </c>
      <c r="K118" s="72"/>
      <c r="L118" s="46">
        <f t="shared" si="7"/>
        <v>0</v>
      </c>
      <c r="M118" s="47">
        <f t="shared" si="8"/>
        <v>0</v>
      </c>
      <c r="N118" s="47">
        <f t="shared" si="8"/>
        <v>0</v>
      </c>
    </row>
    <row r="119" spans="1:15" ht="40.5" customHeight="1">
      <c r="A119" s="26"/>
      <c r="B119" s="41" t="s">
        <v>214</v>
      </c>
      <c r="C119" s="81"/>
      <c r="D119" s="43" t="s">
        <v>215</v>
      </c>
      <c r="E119" s="43"/>
      <c r="F119" s="43"/>
      <c r="G119" s="43" t="s">
        <v>216</v>
      </c>
      <c r="H119" s="43" t="s">
        <v>217</v>
      </c>
      <c r="I119" s="33" t="s">
        <v>22</v>
      </c>
      <c r="J119" s="48">
        <v>1</v>
      </c>
      <c r="K119" s="72"/>
      <c r="L119" s="46">
        <f t="shared" si="7"/>
        <v>0</v>
      </c>
      <c r="M119" s="47">
        <f t="shared" si="8"/>
        <v>0</v>
      </c>
      <c r="N119" s="47">
        <f t="shared" si="8"/>
        <v>0</v>
      </c>
    </row>
    <row r="120" spans="1:15" ht="40.5" customHeight="1">
      <c r="A120" s="26"/>
      <c r="B120" s="41" t="s">
        <v>218</v>
      </c>
      <c r="C120" s="81"/>
      <c r="D120" s="43"/>
      <c r="E120" s="43"/>
      <c r="F120" s="43"/>
      <c r="G120" s="43"/>
      <c r="H120" s="43" t="s">
        <v>219</v>
      </c>
      <c r="I120" s="33" t="s">
        <v>22</v>
      </c>
      <c r="J120" s="48">
        <v>1</v>
      </c>
      <c r="K120" s="72"/>
      <c r="L120" s="46">
        <f t="shared" si="7"/>
        <v>0</v>
      </c>
      <c r="M120" s="47">
        <f t="shared" si="8"/>
        <v>0</v>
      </c>
      <c r="N120" s="47">
        <f t="shared" si="8"/>
        <v>0</v>
      </c>
    </row>
    <row r="121" spans="1:15" ht="40.5" customHeight="1">
      <c r="A121" s="26"/>
      <c r="B121" s="41" t="s">
        <v>220</v>
      </c>
      <c r="C121" s="81"/>
      <c r="D121" s="43"/>
      <c r="E121" s="43"/>
      <c r="F121" s="43"/>
      <c r="G121" s="43"/>
      <c r="H121" s="43" t="s">
        <v>221</v>
      </c>
      <c r="I121" s="33" t="s">
        <v>22</v>
      </c>
      <c r="J121" s="48">
        <v>1</v>
      </c>
      <c r="K121" s="72"/>
      <c r="L121" s="46">
        <f t="shared" si="7"/>
        <v>0</v>
      </c>
      <c r="M121" s="47">
        <f t="shared" si="8"/>
        <v>0</v>
      </c>
      <c r="N121" s="47">
        <f t="shared" si="8"/>
        <v>0</v>
      </c>
    </row>
    <row r="122" spans="1:15" ht="40.5" customHeight="1">
      <c r="A122" s="26"/>
      <c r="B122" s="41" t="s">
        <v>222</v>
      </c>
      <c r="C122" s="81"/>
      <c r="D122" s="43"/>
      <c r="E122" s="43"/>
      <c r="F122" s="43"/>
      <c r="G122" s="43" t="s">
        <v>223</v>
      </c>
      <c r="H122" s="43" t="s">
        <v>224</v>
      </c>
      <c r="I122" s="33" t="s">
        <v>22</v>
      </c>
      <c r="J122" s="48">
        <v>1</v>
      </c>
      <c r="K122" s="72"/>
      <c r="L122" s="46">
        <f t="shared" si="7"/>
        <v>0</v>
      </c>
      <c r="M122" s="47">
        <f t="shared" si="8"/>
        <v>0</v>
      </c>
      <c r="N122" s="47">
        <f t="shared" si="8"/>
        <v>0</v>
      </c>
    </row>
    <row r="123" spans="1:15" ht="40.5" customHeight="1">
      <c r="A123" s="26"/>
      <c r="B123" s="41" t="s">
        <v>225</v>
      </c>
      <c r="C123" s="81"/>
      <c r="D123" s="43"/>
      <c r="E123" s="43"/>
      <c r="F123" s="43" t="s">
        <v>226</v>
      </c>
      <c r="G123" s="43" t="s">
        <v>227</v>
      </c>
      <c r="H123" s="43" t="s">
        <v>228</v>
      </c>
      <c r="I123" s="33" t="s">
        <v>22</v>
      </c>
      <c r="J123" s="48">
        <v>12</v>
      </c>
      <c r="K123" s="72"/>
      <c r="L123" s="46">
        <f t="shared" si="7"/>
        <v>0</v>
      </c>
      <c r="M123" s="47">
        <f t="shared" si="8"/>
        <v>0</v>
      </c>
      <c r="N123" s="47">
        <f t="shared" si="8"/>
        <v>0</v>
      </c>
    </row>
    <row r="124" spans="1:15" ht="40.5" customHeight="1">
      <c r="A124" s="26"/>
      <c r="B124" s="41" t="s">
        <v>229</v>
      </c>
      <c r="C124" s="81"/>
      <c r="D124" s="43"/>
      <c r="E124" s="43"/>
      <c r="F124" s="43" t="s">
        <v>230</v>
      </c>
      <c r="G124" s="43" t="s">
        <v>231</v>
      </c>
      <c r="H124" s="43" t="s">
        <v>127</v>
      </c>
      <c r="I124" s="33" t="s">
        <v>22</v>
      </c>
      <c r="J124" s="48">
        <v>12</v>
      </c>
      <c r="K124" s="72"/>
      <c r="L124" s="46">
        <f t="shared" si="7"/>
        <v>0</v>
      </c>
      <c r="M124" s="47">
        <f t="shared" si="8"/>
        <v>0</v>
      </c>
      <c r="N124" s="47">
        <f t="shared" si="8"/>
        <v>0</v>
      </c>
    </row>
    <row r="125" spans="1:15" ht="40.5" customHeight="1">
      <c r="A125" s="26"/>
      <c r="B125" s="41" t="s">
        <v>232</v>
      </c>
      <c r="C125" s="81"/>
      <c r="D125" s="43"/>
      <c r="E125" s="43"/>
      <c r="F125" s="43"/>
      <c r="G125" s="43" t="s">
        <v>233</v>
      </c>
      <c r="H125" s="43" t="s">
        <v>234</v>
      </c>
      <c r="I125" s="33" t="s">
        <v>235</v>
      </c>
      <c r="J125" s="48">
        <v>2</v>
      </c>
      <c r="K125" s="72"/>
      <c r="L125" s="46">
        <f t="shared" si="7"/>
        <v>0</v>
      </c>
      <c r="M125" s="47">
        <f t="shared" si="8"/>
        <v>0</v>
      </c>
      <c r="N125" s="47">
        <f t="shared" si="8"/>
        <v>0</v>
      </c>
    </row>
    <row r="126" spans="1:15" ht="40.5" customHeight="1">
      <c r="A126" s="26"/>
      <c r="B126" s="41" t="s">
        <v>236</v>
      </c>
      <c r="C126" s="81"/>
      <c r="D126" s="43"/>
      <c r="E126" s="43"/>
      <c r="F126" s="43"/>
      <c r="G126" s="43" t="s">
        <v>237</v>
      </c>
      <c r="H126" s="43" t="s">
        <v>238</v>
      </c>
      <c r="I126" s="33" t="s">
        <v>22</v>
      </c>
      <c r="J126" s="48">
        <v>2</v>
      </c>
      <c r="K126" s="72"/>
      <c r="L126" s="46">
        <f t="shared" si="7"/>
        <v>0</v>
      </c>
      <c r="M126" s="47">
        <f t="shared" si="8"/>
        <v>0</v>
      </c>
      <c r="N126" s="47">
        <f t="shared" si="8"/>
        <v>0</v>
      </c>
    </row>
    <row r="127" spans="1:15" ht="71.25" customHeight="1" thickBot="1">
      <c r="A127" s="26"/>
      <c r="B127" s="104" t="s">
        <v>239</v>
      </c>
      <c r="C127" s="105"/>
      <c r="D127" s="43"/>
      <c r="E127" s="43"/>
      <c r="F127" s="43"/>
      <c r="G127" s="43"/>
      <c r="H127" s="43" t="s">
        <v>240</v>
      </c>
      <c r="I127" s="33" t="s">
        <v>22</v>
      </c>
      <c r="J127" s="48">
        <v>1</v>
      </c>
      <c r="K127" s="72"/>
      <c r="L127" s="74">
        <f t="shared" si="7"/>
        <v>0</v>
      </c>
      <c r="M127" s="47">
        <f t="shared" si="8"/>
        <v>0</v>
      </c>
      <c r="N127" s="75">
        <f t="shared" si="8"/>
        <v>0</v>
      </c>
    </row>
    <row r="128" spans="1:15" ht="23.25" customHeight="1" thickBot="1">
      <c r="A128" s="26"/>
      <c r="B128" s="128"/>
      <c r="C128" s="129"/>
      <c r="D128" s="130"/>
      <c r="E128" s="131"/>
      <c r="F128" s="131"/>
      <c r="G128" s="131"/>
      <c r="H128" s="131"/>
      <c r="I128" s="130"/>
      <c r="J128" s="130"/>
      <c r="K128" s="123"/>
      <c r="L128" s="90">
        <f>SUM(L109:L127)</f>
        <v>0</v>
      </c>
      <c r="M128" s="91"/>
      <c r="N128" s="124">
        <f>SUM(N109:N127)</f>
        <v>0</v>
      </c>
      <c r="O128" s="112"/>
    </row>
    <row r="129" spans="1:255" ht="26.25" customHeight="1">
      <c r="A129" s="26"/>
      <c r="B129" s="132" t="s">
        <v>241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</row>
    <row r="130" spans="1:255" s="139" customFormat="1" ht="22.5" customHeight="1">
      <c r="A130" s="134"/>
      <c r="B130" s="104" t="s">
        <v>26</v>
      </c>
      <c r="C130" s="105"/>
      <c r="D130" s="48"/>
      <c r="E130" s="48"/>
      <c r="F130" s="48" t="s">
        <v>23</v>
      </c>
      <c r="G130" s="48" t="s">
        <v>24</v>
      </c>
      <c r="H130" s="48" t="s">
        <v>25</v>
      </c>
      <c r="I130" s="48" t="s">
        <v>22</v>
      </c>
      <c r="J130" s="106">
        <v>3</v>
      </c>
      <c r="K130" s="45"/>
      <c r="L130" s="135">
        <f>J130*K130</f>
        <v>0</v>
      </c>
      <c r="M130" s="47">
        <f t="shared" ref="M130:N133" si="9">K130*1.23</f>
        <v>0</v>
      </c>
      <c r="N130" s="47">
        <f t="shared" si="9"/>
        <v>0</v>
      </c>
      <c r="O130" s="136"/>
      <c r="P130" s="137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8"/>
      <c r="CM130" s="138"/>
      <c r="CN130" s="138"/>
      <c r="CO130" s="138"/>
      <c r="CP130" s="138"/>
      <c r="IR130" s="140"/>
      <c r="IS130" s="140"/>
      <c r="IT130" s="140"/>
      <c r="IU130" s="140"/>
    </row>
    <row r="131" spans="1:255" s="139" customFormat="1" ht="22.5" customHeight="1">
      <c r="A131" s="134"/>
      <c r="B131" s="104" t="s">
        <v>26</v>
      </c>
      <c r="C131" s="105"/>
      <c r="D131" s="48"/>
      <c r="E131" s="48"/>
      <c r="F131" s="43" t="s">
        <v>27</v>
      </c>
      <c r="G131" s="43" t="s">
        <v>24</v>
      </c>
      <c r="H131" s="43" t="s">
        <v>28</v>
      </c>
      <c r="I131" s="43" t="s">
        <v>22</v>
      </c>
      <c r="J131" s="106">
        <v>3</v>
      </c>
      <c r="K131" s="45"/>
      <c r="L131" s="135">
        <f>J131*K131</f>
        <v>0</v>
      </c>
      <c r="M131" s="47">
        <f t="shared" si="9"/>
        <v>0</v>
      </c>
      <c r="N131" s="47">
        <f>L131*1.23</f>
        <v>0</v>
      </c>
      <c r="O131" s="136"/>
      <c r="P131" s="137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IR131" s="140"/>
      <c r="IS131" s="140"/>
      <c r="IT131" s="140"/>
      <c r="IU131" s="140"/>
    </row>
    <row r="132" spans="1:255" s="139" customFormat="1" ht="22.5" customHeight="1">
      <c r="A132" s="134"/>
      <c r="B132" s="104" t="s">
        <v>26</v>
      </c>
      <c r="C132" s="62"/>
      <c r="D132" s="141"/>
      <c r="E132" s="35"/>
      <c r="F132" s="34" t="s">
        <v>32</v>
      </c>
      <c r="G132" s="34" t="s">
        <v>20</v>
      </c>
      <c r="H132" s="42" t="s">
        <v>33</v>
      </c>
      <c r="I132" s="43" t="s">
        <v>22</v>
      </c>
      <c r="J132" s="44">
        <v>1</v>
      </c>
      <c r="K132" s="45"/>
      <c r="L132" s="135">
        <f>J132*K132</f>
        <v>0</v>
      </c>
      <c r="M132" s="47">
        <f t="shared" si="9"/>
        <v>0</v>
      </c>
      <c r="N132" s="47">
        <f>L132*1.23</f>
        <v>0</v>
      </c>
      <c r="O132" s="136"/>
      <c r="P132" s="137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IR132" s="140"/>
      <c r="IS132" s="140"/>
      <c r="IT132" s="140"/>
      <c r="IU132" s="140"/>
    </row>
    <row r="133" spans="1:255" s="139" customFormat="1" ht="22.5" customHeight="1" thickBot="1">
      <c r="A133" s="134"/>
      <c r="B133" s="104" t="s">
        <v>18</v>
      </c>
      <c r="C133" s="62"/>
      <c r="D133" s="33"/>
      <c r="E133" s="34"/>
      <c r="F133" s="34" t="s">
        <v>61</v>
      </c>
      <c r="G133" s="34" t="s">
        <v>242</v>
      </c>
      <c r="H133" s="42" t="s">
        <v>243</v>
      </c>
      <c r="I133" s="43" t="s">
        <v>22</v>
      </c>
      <c r="J133" s="44">
        <v>1</v>
      </c>
      <c r="K133" s="45"/>
      <c r="L133" s="142">
        <f>J133*K133</f>
        <v>0</v>
      </c>
      <c r="M133" s="47">
        <f t="shared" si="9"/>
        <v>0</v>
      </c>
      <c r="N133" s="75">
        <f t="shared" si="9"/>
        <v>0</v>
      </c>
      <c r="O133" s="136"/>
      <c r="P133" s="137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IR133" s="140"/>
      <c r="IS133" s="140"/>
      <c r="IT133" s="140"/>
      <c r="IU133" s="140"/>
    </row>
    <row r="134" spans="1:255" s="139" customFormat="1" ht="22.5" customHeight="1" thickBot="1">
      <c r="A134" s="134"/>
      <c r="B134" s="143" t="s">
        <v>244</v>
      </c>
      <c r="C134" s="143"/>
      <c r="D134" s="144"/>
      <c r="E134" s="144"/>
      <c r="F134" s="144"/>
      <c r="G134" s="144"/>
      <c r="H134" s="144"/>
      <c r="I134" s="144"/>
      <c r="J134" s="145"/>
      <c r="K134" s="146"/>
      <c r="L134" s="90">
        <f>SUM(L130:L133)</f>
        <v>0</v>
      </c>
      <c r="M134" s="147"/>
      <c r="N134" s="124">
        <f>SUM(N130:N133)</f>
        <v>0</v>
      </c>
      <c r="O134" s="148"/>
      <c r="P134" s="149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IR134" s="140"/>
      <c r="IS134" s="140"/>
      <c r="IT134" s="140"/>
      <c r="IU134" s="140"/>
    </row>
    <row r="135" spans="1:255" s="139" customFormat="1" ht="18.600000000000001" customHeight="1">
      <c r="A135" s="134"/>
      <c r="B135" s="127" t="s">
        <v>245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IR135" s="140"/>
      <c r="IS135" s="140"/>
      <c r="IT135" s="140"/>
      <c r="IU135" s="140"/>
    </row>
    <row r="136" spans="1:255" ht="40.5" customHeight="1">
      <c r="A136" s="26"/>
      <c r="B136" s="41" t="s">
        <v>148</v>
      </c>
      <c r="C136" s="81"/>
      <c r="D136" s="56"/>
      <c r="E136" s="56"/>
      <c r="F136" s="56"/>
      <c r="G136" s="56"/>
      <c r="H136" s="56" t="s">
        <v>246</v>
      </c>
      <c r="I136" s="56" t="s">
        <v>22</v>
      </c>
      <c r="J136" s="50">
        <v>3</v>
      </c>
      <c r="K136" s="108"/>
      <c r="L136" s="52">
        <f t="shared" ref="L136:L150" si="10">J136*K136</f>
        <v>0</v>
      </c>
      <c r="M136" s="53">
        <f t="shared" ref="M136:N150" si="11">K136*1.23</f>
        <v>0</v>
      </c>
      <c r="N136" s="53">
        <f t="shared" si="11"/>
        <v>0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</row>
    <row r="137" spans="1:255" ht="40.5" customHeight="1">
      <c r="A137" s="26"/>
      <c r="B137" s="41" t="s">
        <v>150</v>
      </c>
      <c r="C137" s="81"/>
      <c r="D137" s="56"/>
      <c r="E137" s="56"/>
      <c r="F137" s="56">
        <v>150</v>
      </c>
      <c r="G137" s="56" t="s">
        <v>151</v>
      </c>
      <c r="H137" s="56" t="s">
        <v>247</v>
      </c>
      <c r="I137" s="56" t="s">
        <v>22</v>
      </c>
      <c r="J137" s="49">
        <v>3</v>
      </c>
      <c r="K137" s="108"/>
      <c r="L137" s="52">
        <f t="shared" si="10"/>
        <v>0</v>
      </c>
      <c r="M137" s="53">
        <f t="shared" si="11"/>
        <v>0</v>
      </c>
      <c r="N137" s="53">
        <f t="shared" si="11"/>
        <v>0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</row>
    <row r="138" spans="1:255" ht="40.5" customHeight="1">
      <c r="A138" s="112"/>
      <c r="B138" s="41" t="s">
        <v>248</v>
      </c>
      <c r="C138" s="81"/>
      <c r="D138" s="71"/>
      <c r="E138" s="71"/>
      <c r="F138" s="71"/>
      <c r="G138" s="71"/>
      <c r="H138" s="71" t="s">
        <v>249</v>
      </c>
      <c r="I138" s="56" t="s">
        <v>22</v>
      </c>
      <c r="J138" s="151">
        <v>1</v>
      </c>
      <c r="K138" s="108"/>
      <c r="L138" s="52">
        <f t="shared" si="10"/>
        <v>0</v>
      </c>
      <c r="M138" s="53">
        <f t="shared" si="11"/>
        <v>0</v>
      </c>
      <c r="N138" s="53">
        <f t="shared" si="11"/>
        <v>0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</row>
    <row r="139" spans="1:255" ht="40.5" customHeight="1">
      <c r="A139" s="112"/>
      <c r="B139" s="41" t="s">
        <v>250</v>
      </c>
      <c r="C139" s="81"/>
      <c r="D139" s="71"/>
      <c r="E139" s="71"/>
      <c r="F139" s="71"/>
      <c r="G139" s="71"/>
      <c r="H139" s="56" t="s">
        <v>251</v>
      </c>
      <c r="I139" s="56" t="s">
        <v>22</v>
      </c>
      <c r="J139" s="49">
        <v>24</v>
      </c>
      <c r="K139" s="108"/>
      <c r="L139" s="52">
        <f t="shared" si="10"/>
        <v>0</v>
      </c>
      <c r="M139" s="53">
        <f t="shared" si="11"/>
        <v>0</v>
      </c>
      <c r="N139" s="53">
        <f t="shared" si="11"/>
        <v>0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</row>
    <row r="140" spans="1:255" ht="40.5" customHeight="1">
      <c r="A140" s="112"/>
      <c r="B140" s="41" t="s">
        <v>73</v>
      </c>
      <c r="C140" s="70"/>
      <c r="D140" s="71"/>
      <c r="E140" s="71"/>
      <c r="F140" s="71"/>
      <c r="G140" s="71"/>
      <c r="H140" s="56" t="s">
        <v>252</v>
      </c>
      <c r="I140" s="71" t="s">
        <v>22</v>
      </c>
      <c r="J140" s="49">
        <v>24</v>
      </c>
      <c r="K140" s="108"/>
      <c r="L140" s="52">
        <f t="shared" si="10"/>
        <v>0</v>
      </c>
      <c r="M140" s="53">
        <f t="shared" si="11"/>
        <v>0</v>
      </c>
      <c r="N140" s="53">
        <f t="shared" si="11"/>
        <v>0</v>
      </c>
    </row>
    <row r="141" spans="1:255" ht="40.5" customHeight="1">
      <c r="A141" s="112"/>
      <c r="B141" s="41" t="s">
        <v>74</v>
      </c>
      <c r="C141" s="70"/>
      <c r="D141" s="71"/>
      <c r="E141" s="71"/>
      <c r="F141" s="71"/>
      <c r="G141" s="71"/>
      <c r="H141" s="56" t="s">
        <v>252</v>
      </c>
      <c r="I141" s="71" t="s">
        <v>22</v>
      </c>
      <c r="J141" s="49">
        <v>24</v>
      </c>
      <c r="K141" s="108"/>
      <c r="L141" s="52">
        <f t="shared" si="10"/>
        <v>0</v>
      </c>
      <c r="M141" s="53">
        <f t="shared" si="11"/>
        <v>0</v>
      </c>
      <c r="N141" s="53">
        <f t="shared" si="11"/>
        <v>0</v>
      </c>
    </row>
    <row r="142" spans="1:255" ht="40.5" customHeight="1">
      <c r="A142" s="112"/>
      <c r="B142" s="41" t="s">
        <v>253</v>
      </c>
      <c r="C142" s="70"/>
      <c r="D142" s="71"/>
      <c r="E142" s="71"/>
      <c r="F142" s="71"/>
      <c r="G142" s="71"/>
      <c r="H142" s="56" t="s">
        <v>252</v>
      </c>
      <c r="I142" s="71" t="s">
        <v>22</v>
      </c>
      <c r="J142" s="49">
        <v>24</v>
      </c>
      <c r="K142" s="108"/>
      <c r="L142" s="52">
        <f t="shared" si="10"/>
        <v>0</v>
      </c>
      <c r="M142" s="53">
        <f t="shared" si="11"/>
        <v>0</v>
      </c>
      <c r="N142" s="53">
        <f t="shared" si="11"/>
        <v>0</v>
      </c>
    </row>
    <row r="143" spans="1:255" ht="40.5" customHeight="1">
      <c r="A143" s="112"/>
      <c r="B143" s="41" t="s">
        <v>254</v>
      </c>
      <c r="C143" s="32"/>
      <c r="D143" s="152"/>
      <c r="E143" s="153"/>
      <c r="F143" s="54">
        <v>63</v>
      </c>
      <c r="G143" s="54" t="s">
        <v>23</v>
      </c>
      <c r="H143" s="60" t="s">
        <v>255</v>
      </c>
      <c r="I143" s="60" t="s">
        <v>22</v>
      </c>
      <c r="J143" s="57">
        <v>12</v>
      </c>
      <c r="K143" s="108"/>
      <c r="L143" s="52">
        <f t="shared" si="10"/>
        <v>0</v>
      </c>
      <c r="M143" s="53">
        <f t="shared" si="11"/>
        <v>0</v>
      </c>
      <c r="N143" s="53">
        <f t="shared" si="11"/>
        <v>0</v>
      </c>
    </row>
    <row r="144" spans="1:255" ht="40.5" customHeight="1">
      <c r="A144" s="112"/>
      <c r="B144" s="41" t="s">
        <v>254</v>
      </c>
      <c r="C144" s="32"/>
      <c r="D144" s="152"/>
      <c r="E144" s="153"/>
      <c r="F144" s="54">
        <v>87</v>
      </c>
      <c r="G144" s="54" t="s">
        <v>24</v>
      </c>
      <c r="H144" s="60" t="s">
        <v>256</v>
      </c>
      <c r="I144" s="60" t="s">
        <v>22</v>
      </c>
      <c r="J144" s="57">
        <v>12</v>
      </c>
      <c r="K144" s="108"/>
      <c r="L144" s="52">
        <f t="shared" si="10"/>
        <v>0</v>
      </c>
      <c r="M144" s="53">
        <f t="shared" si="11"/>
        <v>0</v>
      </c>
      <c r="N144" s="53">
        <f t="shared" si="11"/>
        <v>0</v>
      </c>
    </row>
    <row r="145" spans="1:255" ht="40.5" customHeight="1">
      <c r="A145" s="112"/>
      <c r="B145" s="41" t="s">
        <v>257</v>
      </c>
      <c r="C145" s="32"/>
      <c r="D145" s="60"/>
      <c r="E145" s="54"/>
      <c r="F145" s="54"/>
      <c r="G145" s="60" t="s">
        <v>258</v>
      </c>
      <c r="H145" s="60"/>
      <c r="I145" s="60" t="s">
        <v>22</v>
      </c>
      <c r="J145" s="58">
        <v>36</v>
      </c>
      <c r="K145" s="59"/>
      <c r="L145" s="52">
        <f t="shared" si="10"/>
        <v>0</v>
      </c>
      <c r="M145" s="53">
        <f t="shared" si="11"/>
        <v>0</v>
      </c>
      <c r="N145" s="53">
        <f t="shared" si="11"/>
        <v>0</v>
      </c>
    </row>
    <row r="146" spans="1:255" ht="40.5" customHeight="1">
      <c r="A146" s="112"/>
      <c r="B146" s="41" t="s">
        <v>259</v>
      </c>
      <c r="C146" s="32"/>
      <c r="D146" s="60"/>
      <c r="E146" s="54"/>
      <c r="F146" s="54"/>
      <c r="G146" s="60" t="s">
        <v>260</v>
      </c>
      <c r="H146" s="60"/>
      <c r="I146" s="60" t="s">
        <v>22</v>
      </c>
      <c r="J146" s="58">
        <v>36</v>
      </c>
      <c r="K146" s="59"/>
      <c r="L146" s="52">
        <f t="shared" si="10"/>
        <v>0</v>
      </c>
      <c r="M146" s="53">
        <f t="shared" si="11"/>
        <v>0</v>
      </c>
      <c r="N146" s="53">
        <f t="shared" si="11"/>
        <v>0</v>
      </c>
    </row>
    <row r="147" spans="1:255" ht="40.5" customHeight="1">
      <c r="A147" s="112"/>
      <c r="B147" s="41" t="s">
        <v>163</v>
      </c>
      <c r="C147" s="70"/>
      <c r="D147" s="71"/>
      <c r="E147" s="71"/>
      <c r="F147" s="71"/>
      <c r="G147" s="71"/>
      <c r="H147" s="60" t="s">
        <v>164</v>
      </c>
      <c r="I147" s="71" t="s">
        <v>22</v>
      </c>
      <c r="J147" s="49">
        <v>3</v>
      </c>
      <c r="K147" s="108"/>
      <c r="L147" s="52">
        <f t="shared" si="10"/>
        <v>0</v>
      </c>
      <c r="M147" s="53">
        <f t="shared" si="11"/>
        <v>0</v>
      </c>
      <c r="N147" s="53">
        <f t="shared" si="11"/>
        <v>0</v>
      </c>
    </row>
    <row r="148" spans="1:255" ht="40.5" customHeight="1">
      <c r="A148" s="112"/>
      <c r="B148" s="41" t="s">
        <v>107</v>
      </c>
      <c r="C148" s="70"/>
      <c r="D148" s="71"/>
      <c r="E148" s="71"/>
      <c r="F148" s="71"/>
      <c r="G148" s="71"/>
      <c r="H148" s="56" t="s">
        <v>108</v>
      </c>
      <c r="I148" s="71" t="s">
        <v>22</v>
      </c>
      <c r="J148" s="49">
        <v>1</v>
      </c>
      <c r="K148" s="108"/>
      <c r="L148" s="52">
        <f t="shared" si="10"/>
        <v>0</v>
      </c>
      <c r="M148" s="53">
        <f t="shared" si="11"/>
        <v>0</v>
      </c>
      <c r="N148" s="53">
        <f t="shared" si="11"/>
        <v>0</v>
      </c>
    </row>
    <row r="149" spans="1:255" ht="40.5" customHeight="1">
      <c r="A149" s="112"/>
      <c r="B149" s="41" t="s">
        <v>173</v>
      </c>
      <c r="C149" s="81"/>
      <c r="D149" s="56"/>
      <c r="E149" s="56"/>
      <c r="F149" s="56"/>
      <c r="G149" s="56" t="s">
        <v>174</v>
      </c>
      <c r="H149" s="56" t="s">
        <v>175</v>
      </c>
      <c r="I149" s="56" t="s">
        <v>22</v>
      </c>
      <c r="J149" s="116">
        <v>3</v>
      </c>
      <c r="K149" s="108"/>
      <c r="L149" s="52">
        <f t="shared" si="10"/>
        <v>0</v>
      </c>
      <c r="M149" s="53">
        <f t="shared" si="11"/>
        <v>0</v>
      </c>
      <c r="N149" s="53">
        <f t="shared" si="11"/>
        <v>0</v>
      </c>
    </row>
    <row r="150" spans="1:255" ht="40.5" customHeight="1" thickBot="1">
      <c r="A150" s="112"/>
      <c r="B150" s="41" t="s">
        <v>176</v>
      </c>
      <c r="C150" s="81"/>
      <c r="D150" s="115"/>
      <c r="E150" s="115"/>
      <c r="F150" s="115"/>
      <c r="G150" s="115" t="s">
        <v>177</v>
      </c>
      <c r="H150" s="56" t="s">
        <v>175</v>
      </c>
      <c r="I150" s="56" t="s">
        <v>22</v>
      </c>
      <c r="J150" s="116">
        <v>3</v>
      </c>
      <c r="K150" s="108"/>
      <c r="L150" s="154">
        <f t="shared" si="10"/>
        <v>0</v>
      </c>
      <c r="M150" s="53">
        <f t="shared" si="11"/>
        <v>0</v>
      </c>
      <c r="N150" s="53">
        <f t="shared" si="11"/>
        <v>0</v>
      </c>
    </row>
    <row r="151" spans="1:255" s="162" customFormat="1" ht="15" thickBot="1">
      <c r="A151" s="155"/>
      <c r="B151" s="156"/>
      <c r="C151" s="157"/>
      <c r="D151" s="158"/>
      <c r="E151" s="158"/>
      <c r="F151" s="158"/>
      <c r="G151" s="158"/>
      <c r="H151" s="158"/>
      <c r="I151" s="158"/>
      <c r="J151" s="159"/>
      <c r="K151" s="159"/>
      <c r="L151" s="160">
        <f>SUM(L136:L150)</f>
        <v>0</v>
      </c>
      <c r="M151" s="159"/>
      <c r="N151" s="161">
        <f>SUM(N136:N150)</f>
        <v>0</v>
      </c>
      <c r="O151" s="100"/>
      <c r="P151" s="100"/>
      <c r="IR151" s="163"/>
      <c r="IS151" s="163"/>
      <c r="IT151" s="163"/>
      <c r="IU151" s="163"/>
    </row>
    <row r="152" spans="1:255" s="162" customFormat="1" ht="18.600000000000001" customHeight="1">
      <c r="A152" s="155"/>
      <c r="B152" s="127" t="s">
        <v>261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00"/>
      <c r="P152" s="100"/>
      <c r="IR152" s="163"/>
      <c r="IS152" s="163"/>
      <c r="IT152" s="163"/>
      <c r="IU152" s="163"/>
    </row>
    <row r="153" spans="1:255" ht="30" customHeight="1">
      <c r="A153" s="112"/>
      <c r="B153" s="113" t="s">
        <v>165</v>
      </c>
      <c r="C153" s="114"/>
      <c r="D153" s="115" t="s">
        <v>166</v>
      </c>
      <c r="E153" s="115" t="s">
        <v>167</v>
      </c>
      <c r="F153" s="115"/>
      <c r="G153" s="115"/>
      <c r="H153" s="115"/>
      <c r="I153" s="56" t="s">
        <v>22</v>
      </c>
      <c r="J153" s="116">
        <v>3</v>
      </c>
      <c r="K153" s="108"/>
      <c r="L153" s="46">
        <f t="shared" ref="L153:L160" si="12">J153*K153</f>
        <v>0</v>
      </c>
      <c r="M153" s="47">
        <f t="shared" ref="M153:N160" si="13">K153*1.23</f>
        <v>0</v>
      </c>
      <c r="N153" s="47">
        <f t="shared" si="13"/>
        <v>0</v>
      </c>
    </row>
    <row r="154" spans="1:255" ht="30" customHeight="1">
      <c r="A154" s="112"/>
      <c r="B154" s="113" t="s">
        <v>168</v>
      </c>
      <c r="C154" s="117"/>
      <c r="D154" s="115" t="s">
        <v>169</v>
      </c>
      <c r="E154" s="115" t="s">
        <v>170</v>
      </c>
      <c r="F154" s="115"/>
      <c r="G154" s="115"/>
      <c r="H154" s="115"/>
      <c r="I154" s="56" t="s">
        <v>22</v>
      </c>
      <c r="J154" s="116">
        <v>3</v>
      </c>
      <c r="K154" s="108"/>
      <c r="L154" s="46">
        <f t="shared" si="12"/>
        <v>0</v>
      </c>
      <c r="M154" s="47">
        <f t="shared" si="13"/>
        <v>0</v>
      </c>
      <c r="N154" s="47">
        <f t="shared" si="13"/>
        <v>0</v>
      </c>
    </row>
    <row r="155" spans="1:255" ht="30" customHeight="1">
      <c r="A155" s="112"/>
      <c r="B155" s="113" t="s">
        <v>171</v>
      </c>
      <c r="C155" s="114"/>
      <c r="D155" s="71" t="s">
        <v>172</v>
      </c>
      <c r="E155" s="115"/>
      <c r="F155" s="115"/>
      <c r="G155" s="115"/>
      <c r="H155" s="115"/>
      <c r="I155" s="56" t="s">
        <v>22</v>
      </c>
      <c r="J155" s="116">
        <v>3</v>
      </c>
      <c r="K155" s="108"/>
      <c r="L155" s="46">
        <f t="shared" si="12"/>
        <v>0</v>
      </c>
      <c r="M155" s="47">
        <f t="shared" si="13"/>
        <v>0</v>
      </c>
      <c r="N155" s="47">
        <f t="shared" si="13"/>
        <v>0</v>
      </c>
    </row>
    <row r="156" spans="1:255" ht="30" customHeight="1">
      <c r="A156" s="112"/>
      <c r="B156" s="113" t="s">
        <v>178</v>
      </c>
      <c r="C156" s="117"/>
      <c r="D156" s="115"/>
      <c r="E156" s="115"/>
      <c r="F156" s="115" t="s">
        <v>179</v>
      </c>
      <c r="G156" s="115" t="s">
        <v>180</v>
      </c>
      <c r="H156" s="115" t="s">
        <v>181</v>
      </c>
      <c r="I156" s="56" t="s">
        <v>22</v>
      </c>
      <c r="J156" s="116">
        <v>3</v>
      </c>
      <c r="K156" s="108"/>
      <c r="L156" s="46">
        <f t="shared" si="12"/>
        <v>0</v>
      </c>
      <c r="M156" s="47">
        <f t="shared" si="13"/>
        <v>0</v>
      </c>
      <c r="N156" s="47">
        <f t="shared" si="13"/>
        <v>0</v>
      </c>
    </row>
    <row r="157" spans="1:255" ht="30" customHeight="1">
      <c r="A157" s="112"/>
      <c r="B157" s="113" t="s">
        <v>178</v>
      </c>
      <c r="C157" s="117"/>
      <c r="D157" s="115"/>
      <c r="E157" s="115"/>
      <c r="F157" s="115" t="s">
        <v>182</v>
      </c>
      <c r="G157" s="115" t="s">
        <v>29</v>
      </c>
      <c r="H157" s="115" t="s">
        <v>183</v>
      </c>
      <c r="I157" s="56" t="s">
        <v>22</v>
      </c>
      <c r="J157" s="116">
        <v>3</v>
      </c>
      <c r="K157" s="108"/>
      <c r="L157" s="46">
        <f t="shared" si="12"/>
        <v>0</v>
      </c>
      <c r="M157" s="47">
        <f t="shared" si="13"/>
        <v>0</v>
      </c>
      <c r="N157" s="47">
        <f t="shared" si="13"/>
        <v>0</v>
      </c>
    </row>
    <row r="158" spans="1:255" ht="30" customHeight="1">
      <c r="A158" s="112"/>
      <c r="B158" s="113" t="s">
        <v>178</v>
      </c>
      <c r="C158" s="117"/>
      <c r="D158" s="115"/>
      <c r="E158" s="115"/>
      <c r="F158" s="115" t="s">
        <v>184</v>
      </c>
      <c r="G158" s="115" t="s">
        <v>61</v>
      </c>
      <c r="H158" s="115" t="s">
        <v>185</v>
      </c>
      <c r="I158" s="56" t="s">
        <v>22</v>
      </c>
      <c r="J158" s="116">
        <v>3</v>
      </c>
      <c r="K158" s="108"/>
      <c r="L158" s="46">
        <f t="shared" si="12"/>
        <v>0</v>
      </c>
      <c r="M158" s="47">
        <f t="shared" si="13"/>
        <v>0</v>
      </c>
      <c r="N158" s="47">
        <f t="shared" si="13"/>
        <v>0</v>
      </c>
    </row>
    <row r="159" spans="1:255" ht="30" customHeight="1">
      <c r="A159" s="112"/>
      <c r="B159" s="113" t="s">
        <v>186</v>
      </c>
      <c r="C159" s="117"/>
      <c r="D159" s="115"/>
      <c r="E159" s="115"/>
      <c r="F159" s="115"/>
      <c r="G159" s="115"/>
      <c r="H159" s="115" t="s">
        <v>187</v>
      </c>
      <c r="I159" s="56" t="s">
        <v>22</v>
      </c>
      <c r="J159" s="116">
        <v>3</v>
      </c>
      <c r="K159" s="108"/>
      <c r="L159" s="46">
        <f t="shared" si="12"/>
        <v>0</v>
      </c>
      <c r="M159" s="47">
        <f t="shared" si="13"/>
        <v>0</v>
      </c>
      <c r="N159" s="47">
        <f t="shared" si="13"/>
        <v>0</v>
      </c>
    </row>
    <row r="160" spans="1:255" ht="30" customHeight="1" thickBot="1">
      <c r="A160" s="112"/>
      <c r="B160" s="113" t="s">
        <v>262</v>
      </c>
      <c r="C160" s="117"/>
      <c r="D160" s="115"/>
      <c r="E160" s="115"/>
      <c r="F160" s="115"/>
      <c r="G160" s="115"/>
      <c r="H160" s="115" t="s">
        <v>189</v>
      </c>
      <c r="I160" s="56" t="s">
        <v>22</v>
      </c>
      <c r="J160" s="116">
        <v>3</v>
      </c>
      <c r="K160" s="108"/>
      <c r="L160" s="46">
        <f t="shared" si="12"/>
        <v>0</v>
      </c>
      <c r="M160" s="47">
        <f t="shared" si="13"/>
        <v>0</v>
      </c>
      <c r="N160" s="75">
        <f t="shared" si="13"/>
        <v>0</v>
      </c>
    </row>
    <row r="161" spans="1:14" ht="15" thickBot="1">
      <c r="A161" s="112"/>
      <c r="B161" s="164"/>
      <c r="C161" s="164"/>
      <c r="D161" s="165"/>
      <c r="E161" s="165"/>
      <c r="F161" s="165"/>
      <c r="G161" s="165"/>
      <c r="H161" s="165"/>
      <c r="I161" s="165"/>
      <c r="J161" s="166"/>
      <c r="K161" s="167"/>
      <c r="L161" s="168">
        <f>SUM(L153:L160)</f>
        <v>0</v>
      </c>
      <c r="M161" s="169"/>
      <c r="N161" s="170">
        <f>SUM(N153:N160)</f>
        <v>0</v>
      </c>
    </row>
    <row r="162" spans="1:14" ht="18.600000000000001" customHeight="1">
      <c r="A162" s="112"/>
      <c r="B162" s="127" t="s">
        <v>263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</row>
    <row r="163" spans="1:14" ht="70.5" customHeight="1">
      <c r="A163" s="112"/>
      <c r="B163" s="104" t="s">
        <v>264</v>
      </c>
      <c r="C163" s="105"/>
      <c r="D163" s="43" t="s">
        <v>265</v>
      </c>
      <c r="E163" s="43" t="s">
        <v>266</v>
      </c>
      <c r="F163" s="43" t="s">
        <v>267</v>
      </c>
      <c r="G163" s="171"/>
      <c r="H163" s="56" t="s">
        <v>268</v>
      </c>
      <c r="I163" s="56" t="s">
        <v>22</v>
      </c>
      <c r="J163" s="172">
        <v>1</v>
      </c>
      <c r="K163" s="72"/>
      <c r="L163" s="46">
        <f>J163*K163</f>
        <v>0</v>
      </c>
      <c r="M163" s="47">
        <f t="shared" ref="M163:N166" si="14">K163*1.23</f>
        <v>0</v>
      </c>
      <c r="N163" s="47">
        <f t="shared" si="14"/>
        <v>0</v>
      </c>
    </row>
    <row r="164" spans="1:14" ht="30.75" customHeight="1">
      <c r="A164" s="112"/>
      <c r="B164" s="104" t="s">
        <v>269</v>
      </c>
      <c r="C164" s="105"/>
      <c r="D164" s="43" t="s">
        <v>267</v>
      </c>
      <c r="E164" s="43" t="s">
        <v>270</v>
      </c>
      <c r="F164" s="43" t="s">
        <v>271</v>
      </c>
      <c r="G164" s="171"/>
      <c r="H164" s="43" t="s">
        <v>272</v>
      </c>
      <c r="I164" s="56" t="s">
        <v>22</v>
      </c>
      <c r="J164" s="172">
        <v>1</v>
      </c>
      <c r="K164" s="72"/>
      <c r="L164" s="46">
        <f>J164*K164</f>
        <v>0</v>
      </c>
      <c r="M164" s="47">
        <f t="shared" si="14"/>
        <v>0</v>
      </c>
      <c r="N164" s="47">
        <f t="shared" si="14"/>
        <v>0</v>
      </c>
    </row>
    <row r="165" spans="1:14" ht="151.5" customHeight="1">
      <c r="A165" s="112"/>
      <c r="B165" s="104" t="s">
        <v>273</v>
      </c>
      <c r="C165" s="105"/>
      <c r="D165" s="43" t="s">
        <v>274</v>
      </c>
      <c r="E165" s="43" t="s">
        <v>275</v>
      </c>
      <c r="F165" s="43" t="s">
        <v>276</v>
      </c>
      <c r="G165" s="171"/>
      <c r="H165" s="43" t="s">
        <v>277</v>
      </c>
      <c r="I165" s="56" t="s">
        <v>22</v>
      </c>
      <c r="J165" s="172">
        <v>1</v>
      </c>
      <c r="K165" s="72"/>
      <c r="L165" s="46">
        <f>J165*K165</f>
        <v>0</v>
      </c>
      <c r="M165" s="47">
        <f t="shared" si="14"/>
        <v>0</v>
      </c>
      <c r="N165" s="47">
        <f t="shared" si="14"/>
        <v>0</v>
      </c>
    </row>
    <row r="166" spans="1:14" ht="151.5" customHeight="1" thickBot="1">
      <c r="A166" s="112"/>
      <c r="B166" s="104" t="s">
        <v>278</v>
      </c>
      <c r="C166" s="105"/>
      <c r="D166" s="43"/>
      <c r="E166" s="43"/>
      <c r="F166" s="43" t="s">
        <v>279</v>
      </c>
      <c r="G166" s="171" t="s">
        <v>280</v>
      </c>
      <c r="H166" s="43" t="s">
        <v>281</v>
      </c>
      <c r="I166" s="56" t="s">
        <v>22</v>
      </c>
      <c r="J166" s="172">
        <v>1</v>
      </c>
      <c r="K166" s="72"/>
      <c r="L166" s="74">
        <f>J166*K166</f>
        <v>0</v>
      </c>
      <c r="M166" s="47">
        <f t="shared" si="14"/>
        <v>0</v>
      </c>
      <c r="N166" s="75">
        <f t="shared" si="14"/>
        <v>0</v>
      </c>
    </row>
    <row r="167" spans="1:14" ht="15" thickBot="1">
      <c r="A167" s="112"/>
      <c r="B167" s="173"/>
      <c r="C167" s="173"/>
      <c r="D167" s="174"/>
      <c r="E167" s="174"/>
      <c r="F167" s="174"/>
      <c r="G167" s="174"/>
      <c r="H167" s="174"/>
      <c r="I167" s="174"/>
      <c r="J167" s="169"/>
      <c r="K167" s="169"/>
      <c r="L167" s="168">
        <f>SUM(L163:L166)</f>
        <v>0</v>
      </c>
      <c r="M167" s="169"/>
      <c r="N167" s="175">
        <f>SUM(N163:N166)</f>
        <v>0</v>
      </c>
    </row>
    <row r="168" spans="1:14">
      <c r="A168" s="112"/>
      <c r="B168" s="176"/>
      <c r="C168" s="177"/>
      <c r="D168" s="178"/>
      <c r="E168" s="178"/>
      <c r="F168" s="178"/>
      <c r="G168" s="178"/>
      <c r="H168" s="178"/>
      <c r="I168" s="178"/>
      <c r="J168" s="133"/>
      <c r="K168" s="112"/>
      <c r="L168" s="179"/>
      <c r="M168" s="133"/>
      <c r="N168" s="180"/>
    </row>
    <row r="169" spans="1:14">
      <c r="A169" s="112"/>
      <c r="B169" s="176"/>
      <c r="C169" s="177"/>
      <c r="D169" s="178"/>
      <c r="E169" s="178"/>
      <c r="F169" s="178"/>
      <c r="G169" s="178"/>
      <c r="H169" s="178"/>
      <c r="I169" s="178"/>
      <c r="J169" s="133"/>
      <c r="K169" s="112"/>
      <c r="L169" s="179"/>
      <c r="M169" s="133"/>
      <c r="N169" s="180"/>
    </row>
    <row r="170" spans="1:14" ht="21">
      <c r="B170" s="181"/>
      <c r="C170" s="181"/>
      <c r="D170" s="182" t="s">
        <v>282</v>
      </c>
      <c r="E170" s="182"/>
      <c r="F170" s="182"/>
      <c r="G170" s="182"/>
    </row>
    <row r="172" spans="1:14">
      <c r="N172" s="2" t="s">
        <v>283</v>
      </c>
    </row>
  </sheetData>
  <mergeCells count="14">
    <mergeCell ref="B170:C170"/>
    <mergeCell ref="D170:G170"/>
    <mergeCell ref="B80:J80"/>
    <mergeCell ref="B108:N108"/>
    <mergeCell ref="B129:N129"/>
    <mergeCell ref="B135:N135"/>
    <mergeCell ref="B152:N152"/>
    <mergeCell ref="B162:N162"/>
    <mergeCell ref="B2:N2"/>
    <mergeCell ref="M3:N3"/>
    <mergeCell ref="B4:G4"/>
    <mergeCell ref="I4:N4"/>
    <mergeCell ref="B6:N7"/>
    <mergeCell ref="B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dcterms:created xsi:type="dcterms:W3CDTF">2014-10-23T03:54:26Z</dcterms:created>
  <dcterms:modified xsi:type="dcterms:W3CDTF">2014-10-23T03:54:46Z</dcterms:modified>
</cp:coreProperties>
</file>